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Operational Work-Daily\REPORTS\Website Portfolio\2022-23\October 2022\"/>
    </mc:Choice>
  </mc:AlternateContent>
  <xr:revisionPtr revIDLastSave="0" documentId="13_ncr:1_{058DB0FC-9309-4C46-90B5-B295A19E4D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me E - Tier I" sheetId="1" r:id="rId1"/>
    <sheet name="Scheme C - Tier I" sheetId="2" r:id="rId2"/>
    <sheet name="Scheme G - Tier I" sheetId="3" r:id="rId3"/>
    <sheet name="Scheme A - Tier I" sheetId="4" r:id="rId4"/>
    <sheet name="Scheme E - Tier II" sheetId="5" r:id="rId5"/>
    <sheet name="Scheme C - Tier II" sheetId="6" r:id="rId6"/>
    <sheet name="Scheme G - Tier II" sheetId="7" r:id="rId7"/>
    <sheet name="Scheme NPS TTS-II" sheetId="9" r:id="rId8"/>
  </sheets>
  <definedNames>
    <definedName name="_xlnm._FilterDatabase" localSheetId="7" hidden="1">'Scheme NPS TTS-II'!$A$5:$G$18</definedName>
    <definedName name="_xlnm.Print_Area" localSheetId="7">'Scheme NPS TTS-II'!$A$1:$G$29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3" l="1"/>
  <c r="F51" i="3" s="1"/>
  <c r="G42" i="3"/>
  <c r="G51" i="3" s="1"/>
  <c r="G19" i="3"/>
  <c r="E19" i="3"/>
  <c r="F19" i="3"/>
  <c r="E15" i="4" l="1"/>
  <c r="F15" i="4"/>
  <c r="G15" i="4"/>
  <c r="G14" i="9" l="1"/>
  <c r="F14" i="9"/>
  <c r="E14" i="9"/>
  <c r="G41" i="7" l="1"/>
  <c r="G50" i="7" s="1"/>
  <c r="F41" i="7"/>
  <c r="F50" i="7" s="1"/>
  <c r="G18" i="7"/>
  <c r="F18" i="7"/>
  <c r="E18" i="7"/>
  <c r="G15" i="6"/>
  <c r="F15" i="6"/>
  <c r="E15" i="6"/>
  <c r="G45" i="5" l="1"/>
  <c r="F45" i="5"/>
  <c r="E45" i="5"/>
  <c r="G16" i="2" l="1"/>
  <c r="F16" i="2"/>
  <c r="E16" i="2"/>
  <c r="G45" i="1" l="1"/>
  <c r="F45" i="1"/>
  <c r="E45" i="1"/>
</calcChain>
</file>

<file path=xl/sharedStrings.xml><?xml version="1.0" encoding="utf-8"?>
<sst xmlns="http://schemas.openxmlformats.org/spreadsheetml/2006/main" count="646" uniqueCount="206">
  <si>
    <t>Quantity</t>
  </si>
  <si>
    <t>% of Portfolio</t>
  </si>
  <si>
    <t>INE038A01020</t>
  </si>
  <si>
    <t>INE066A01021</t>
  </si>
  <si>
    <t>INE101A01026</t>
  </si>
  <si>
    <t>INE095A01012</t>
  </si>
  <si>
    <t>INE090A01021</t>
  </si>
  <si>
    <t>INE040A01034</t>
  </si>
  <si>
    <t>INE062A01020</t>
  </si>
  <si>
    <t>INE047A01021</t>
  </si>
  <si>
    <t>INE481G01011</t>
  </si>
  <si>
    <t>INE154A01025</t>
  </si>
  <si>
    <t>INE467B01029</t>
  </si>
  <si>
    <t>INE009A01021</t>
  </si>
  <si>
    <t>INE271C01023</t>
  </si>
  <si>
    <t>INE018A01030</t>
  </si>
  <si>
    <t>INE298A01020</t>
  </si>
  <si>
    <t>INE001A01036</t>
  </si>
  <si>
    <t>INE296A01024</t>
  </si>
  <si>
    <t>INE522F01014</t>
  </si>
  <si>
    <t>INE123W01016</t>
  </si>
  <si>
    <t>INE021A01026</t>
  </si>
  <si>
    <t>INE030A01027</t>
  </si>
  <si>
    <t>INE361B01024</t>
  </si>
  <si>
    <t>INE044A01036</t>
  </si>
  <si>
    <t>INE059A01026</t>
  </si>
  <si>
    <t>INE437A01024</t>
  </si>
  <si>
    <t>INE733E01010</t>
  </si>
  <si>
    <t>INE752E01010</t>
  </si>
  <si>
    <t>INE002A01018</t>
  </si>
  <si>
    <t>INE397D01024</t>
  </si>
  <si>
    <t>INE742F01042</t>
  </si>
  <si>
    <t>INE192A01025</t>
  </si>
  <si>
    <t>Total</t>
  </si>
  <si>
    <t>Grand Total</t>
  </si>
  <si>
    <t>Average Maturity of Portfolio (in yrs)</t>
  </si>
  <si>
    <t>Equity</t>
  </si>
  <si>
    <t>NIL</t>
  </si>
  <si>
    <t>Credit Rating Exposure</t>
  </si>
  <si>
    <t>AAA / Equivalent</t>
  </si>
  <si>
    <t>IN0020140060</t>
  </si>
  <si>
    <t>IN0020220060</t>
  </si>
  <si>
    <t>IN0020210244</t>
  </si>
  <si>
    <t>IN0020220037</t>
  </si>
  <si>
    <t>IN0020210012</t>
  </si>
  <si>
    <t>Name of the Pension Fund : Tata Pension Management Limited</t>
  </si>
  <si>
    <t>Name of the Scheme : NPS TRUST - A/C TATA PENSION MANAGEMENT LIMITED SCHEME E - TIER I</t>
  </si>
  <si>
    <t>Name of the Instrument</t>
  </si>
  <si>
    <t>ISIN No.</t>
  </si>
  <si>
    <t>Industry Code</t>
  </si>
  <si>
    <t>Industry Name</t>
  </si>
  <si>
    <t>Mkt Value</t>
  </si>
  <si>
    <t>Equity Instruments -</t>
  </si>
  <si>
    <t>Shares</t>
  </si>
  <si>
    <t>05102</t>
  </si>
  <si>
    <t>Belowground Mining of Hard Coal</t>
  </si>
  <si>
    <t>10791</t>
  </si>
  <si>
    <t>Processing and Blending of Tea including Manufacture of Instant Tea</t>
  </si>
  <si>
    <t>12003</t>
  </si>
  <si>
    <t>Manufacture of cigarettes, cigarette tobacco</t>
  </si>
  <si>
    <t>19209</t>
  </si>
  <si>
    <t>Manufacture of other petroleum n.e.c.</t>
  </si>
  <si>
    <t>20221</t>
  </si>
  <si>
    <t>Manufacture of paints and varnishes, enamels or lacquers</t>
  </si>
  <si>
    <t>20231</t>
  </si>
  <si>
    <t>Manufacture of soap all forms</t>
  </si>
  <si>
    <t>20302</t>
  </si>
  <si>
    <t>Manufacture of synthetic or artificial filament staple fibre not textured</t>
  </si>
  <si>
    <t>21001</t>
  </si>
  <si>
    <t>Manufacture of medicinal substances used in the manufacture of pharmaceuticals: antibiotics, endocrine products, basic vitamins; opium derivatives; sulpha drugs; serums and plasmas; salicylic acid, its salts and esters; glycosides and vegetable alkal</t>
  </si>
  <si>
    <t>23941</t>
  </si>
  <si>
    <t>Manufacture of clinkers and cement</t>
  </si>
  <si>
    <t>24202</t>
  </si>
  <si>
    <t>Manufacture of Aluminium from alumina and by other methods and products of aluminium and alloys</t>
  </si>
  <si>
    <t>28110</t>
  </si>
  <si>
    <t>Manufacture of engines and turbines, except aircraft, vehicle and cycle engines</t>
  </si>
  <si>
    <t>28211</t>
  </si>
  <si>
    <t>Manufacture of Tractors used in Agriculture and Forestry</t>
  </si>
  <si>
    <t>30911</t>
  </si>
  <si>
    <t>Manufacture of motorcycles, scooters, mopeds etc. and their engine</t>
  </si>
  <si>
    <t>35102</t>
  </si>
  <si>
    <t>Electric power generation by coal based thermal power plants</t>
  </si>
  <si>
    <t>35107</t>
  </si>
  <si>
    <t>Transmission of electric energy</t>
  </si>
  <si>
    <t>42909</t>
  </si>
  <si>
    <t>Other civil engineering projects n.e.c.</t>
  </si>
  <si>
    <t>52242</t>
  </si>
  <si>
    <t>Cargo handling incidental to water transport</t>
  </si>
  <si>
    <t>61202</t>
  </si>
  <si>
    <t>Activities of maintaining and operating pageing, cellur and other tetecommunication networks</t>
  </si>
  <si>
    <t>62011</t>
  </si>
  <si>
    <t>Writing , modifying, testing of computer program to meet the needs of a particular client excluding web-page designing</t>
  </si>
  <si>
    <t>62020</t>
  </si>
  <si>
    <t>Computer consultancy and computer facilities management activities</t>
  </si>
  <si>
    <t>64191</t>
  </si>
  <si>
    <t>Monetary intermediation of commercial banks, saving banks. postal savings bank and discount houses</t>
  </si>
  <si>
    <t>64192</t>
  </si>
  <si>
    <t>Activities of specialized institutions granting credit for house purchases that also take deposits</t>
  </si>
  <si>
    <t>64920</t>
  </si>
  <si>
    <t>Other credit granting</t>
  </si>
  <si>
    <t>65110</t>
  </si>
  <si>
    <t>Life Insurance</t>
  </si>
  <si>
    <t>68100</t>
  </si>
  <si>
    <t>Real Estate Activities with own or Leased Property</t>
  </si>
  <si>
    <t>86100</t>
  </si>
  <si>
    <t>Hospital Activities</t>
  </si>
  <si>
    <t>Cash / Cash Equivalent &amp; Net Current Assets</t>
  </si>
  <si>
    <t xml:space="preserve">    Money Market Mutual Funds</t>
  </si>
  <si>
    <t>146675</t>
  </si>
  <si>
    <t>66301</t>
  </si>
  <si>
    <t>Management of Mutual Funds</t>
  </si>
  <si>
    <t xml:space="preserve">    Net Current Assets</t>
  </si>
  <si>
    <t>GRAND TOTAL</t>
  </si>
  <si>
    <t xml:space="preserve">Unit Outstanding </t>
  </si>
  <si>
    <t>NAV</t>
  </si>
  <si>
    <t>Note:</t>
  </si>
  <si>
    <t>Total NPAs provided for and its percentage to NAV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</si>
  <si>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</si>
  <si>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</si>
  <si>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</si>
  <si>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</si>
  <si>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</si>
  <si>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TATA PENSION MANAGEMENT LIMITED SCHEME C - TIER I</t>
  </si>
  <si>
    <t>Debt Instruments -</t>
  </si>
  <si>
    <t>119415</t>
  </si>
  <si>
    <t>Modified Duration (in yrs)</t>
  </si>
  <si>
    <t>Yield to Maturity (%) (annualised) (at market price)</t>
  </si>
  <si>
    <t>Central Government Securities</t>
  </si>
  <si>
    <t>State Development Loans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</si>
  <si>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</si>
  <si>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</si>
  <si>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</si>
  <si>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</si>
  <si>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</si>
  <si>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</si>
  <si>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</si>
  <si>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</si>
  <si>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</si>
  <si>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</si>
  <si>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 xml:space="preserve">    (out of above Net NPA)</t>
  </si>
  <si>
    <t>Bank FD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</si>
  <si>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</si>
  <si>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</si>
  <si>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</si>
  <si>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</si>
  <si>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</si>
  <si>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Name of the Scheme : NPS TRUST - A/C TATA PENSION MANAGEMENT LIMITED SCHEME G - TIER I</t>
  </si>
  <si>
    <t>Government Guaranteed Bond</t>
  </si>
  <si>
    <t>Lower (Below Investment Grade)</t>
  </si>
  <si>
    <t>Name of the Scheme : NPS TRUST - A/C TATA PENSION MANAGEMENT LIMITED SCHEME A-TIER I</t>
  </si>
  <si>
    <t>120304</t>
  </si>
  <si>
    <t>119861</t>
  </si>
  <si>
    <t>120389</t>
  </si>
  <si>
    <t>119125</t>
  </si>
  <si>
    <t>Name of the Scheme : NPS TRUST - A/C TATA PENSION MANAGEMENT LIMITED SCHEME E - TIER II</t>
  </si>
  <si>
    <t>Name of the Scheme : NPS TRUST - A/C TATA PENSION MANAGEMENT LIMITED SCHEME C - TIER II</t>
  </si>
  <si>
    <t>Name of the Scheme : NPS TRUST - A/C TATA PENSION MANAGEMENT LIMITED SCHEME G - TIER II</t>
  </si>
  <si>
    <t>Name of the Scheme : NPS TRUST - A/C TATA PENSION MANAGEMENT LIMITED SCHEME TAX SAVER TIER 2</t>
  </si>
  <si>
    <t>COAL INDIA LTD.</t>
  </si>
  <si>
    <t>TATA CONSUMER PRODUCTS LIMITED</t>
  </si>
  <si>
    <t>ITC</t>
  </si>
  <si>
    <t>RELIANCE INDUSTRY LIMITED</t>
  </si>
  <si>
    <t>ASIAN PAINTS LIMITED</t>
  </si>
  <si>
    <t>HINDUSTAN UNILEVER LIMITED</t>
  </si>
  <si>
    <t>GRASIM INDUSTRIES LTD</t>
  </si>
  <si>
    <t>CIPLA</t>
  </si>
  <si>
    <t>SUN PHARMACEUTICALS EQUITY</t>
  </si>
  <si>
    <t>DIVIS LABORATORIES LTD.</t>
  </si>
  <si>
    <t>ULTRATECH CEMENT LIMITED</t>
  </si>
  <si>
    <t>HINDALCO EQUITY</t>
  </si>
  <si>
    <t>CUMMINS INDIA LIMITED</t>
  </si>
  <si>
    <t>MAHINDRA &amp; MAHINDRA EQUITY</t>
  </si>
  <si>
    <t>EICHER MOTORS LIMITED</t>
  </si>
  <si>
    <t>NTPC LIMITED</t>
  </si>
  <si>
    <t>POWER GRID CORPORATION</t>
  </si>
  <si>
    <t>LARSEN AND TOURBO</t>
  </si>
  <si>
    <t>ADANI PORTS AND SPECIAL ECONOMIC ZONE LTD</t>
  </si>
  <si>
    <t>BHARTIARTL EQUITY</t>
  </si>
  <si>
    <t>INFOSYS TECHNOLOGIES LIMITED</t>
  </si>
  <si>
    <t>TATA CONSULTANCY LIMITED</t>
  </si>
  <si>
    <t>HDFC BANK LTD.</t>
  </si>
  <si>
    <t>ICICI EQUITY</t>
  </si>
  <si>
    <t>STATE BANK OF INDIA EQUITY</t>
  </si>
  <si>
    <t>INDUSIND BANK LIMITED</t>
  </si>
  <si>
    <t>HOUSING DEVELOPMENT FINANCE CORPORATION LIMITED</t>
  </si>
  <si>
    <t>BAJAJ FINANCE LIMITED</t>
  </si>
  <si>
    <t>SBI LIFE INSURANCE CO LTD</t>
  </si>
  <si>
    <t>DLF LIMITED</t>
  </si>
  <si>
    <t>APOLLO HOSPITALS ENTERPRISE LTD</t>
  </si>
  <si>
    <t>AXIS OVERNIGHT FUND - DIRECT PLAN - GROWTH OPTION</t>
  </si>
  <si>
    <t>BARODA BNP PARIBAS LIQUID FUND DIRECT GROWTH</t>
  </si>
  <si>
    <t>7.26% GSEC  22 AUG 2032</t>
  </si>
  <si>
    <t>7.38% GSEC 20 JUN 2027</t>
  </si>
  <si>
    <t>6.54% GSEC 17 JAN 2032</t>
  </si>
  <si>
    <t>8.15% GOI  24 NOV 2026</t>
  </si>
  <si>
    <t>UTI LIQUID CASH FUND DIRECT GROWTH</t>
  </si>
  <si>
    <t>TATA LIQUID FUND</t>
  </si>
  <si>
    <t>AXIS LIQUID FUND DIRECT GROWTH PLAN</t>
  </si>
  <si>
    <t>DSP LIQUIDITY FUND DIRECT GROWTH PLAN</t>
  </si>
  <si>
    <t>Net Current Assets</t>
  </si>
  <si>
    <t>5.63% GOI 12 APR 2026</t>
  </si>
  <si>
    <t>TATA OVERNIGHT FUND</t>
  </si>
  <si>
    <t>146980</t>
  </si>
  <si>
    <t>DSP OVERNIGHT FUND - DIRECT PLAN - GROWTH</t>
  </si>
  <si>
    <t>146062</t>
  </si>
  <si>
    <t>Portfolio Statement as on October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</si>
</sst>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wrapText="1"/>
    </xf>
    <xf numFmtId="0" fontId="4" fillId="0" borderId="0"/>
    <xf numFmtId="0" fontId="5" fillId="0" borderId="0"/>
  </cellStyleXfs>
  <cellXfs count="89">
    <xf numFmtId="0" fontId="0" fillId="0" borderId="0" xfId="0" applyAlignment="1">
      <alignment wrapText="1" readingOrder="1"/>
    </xf>
    <xf numFmtId="0" fontId="6" fillId="0" borderId="0" xfId="1" applyFont="1" applyAlignment="1">
      <alignment horizontal="left" vertical="center"/>
    </xf>
    <xf numFmtId="4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wrapText="1"/>
    </xf>
    <xf numFmtId="0" fontId="3" fillId="0" borderId="2" xfId="2" applyFont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4" fontId="2" fillId="0" borderId="2" xfId="2" applyNumberFormat="1" applyFont="1" applyBorder="1" applyAlignment="1">
      <alignment vertical="center" wrapText="1"/>
    </xf>
    <xf numFmtId="4" fontId="2" fillId="0" borderId="2" xfId="2" applyNumberFormat="1" applyFont="1" applyBorder="1" applyAlignment="1">
      <alignment horizontal="righ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4" fontId="3" fillId="0" borderId="2" xfId="2" applyNumberFormat="1" applyFont="1" applyBorder="1" applyAlignment="1">
      <alignment horizontal="right" vertical="center" wrapText="1"/>
    </xf>
    <xf numFmtId="0" fontId="3" fillId="0" borderId="2" xfId="2" applyFont="1" applyBorder="1" applyAlignment="1">
      <alignment vertical="center"/>
    </xf>
    <xf numFmtId="0" fontId="2" fillId="0" borderId="0" xfId="2" applyFont="1"/>
    <xf numFmtId="0" fontId="3" fillId="0" borderId="0" xfId="2" applyFont="1" applyAlignment="1">
      <alignment horizontal="center" vertical="center"/>
    </xf>
    <xf numFmtId="4" fontId="3" fillId="0" borderId="0" xfId="2" applyNumberFormat="1" applyFont="1" applyAlignment="1">
      <alignment horizontal="center" vertical="center"/>
    </xf>
    <xf numFmtId="4" fontId="2" fillId="0" borderId="0" xfId="2" applyNumberFormat="1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4" fontId="2" fillId="0" borderId="0" xfId="2" applyNumberFormat="1" applyFont="1" applyAlignment="1">
      <alignment vertical="center"/>
    </xf>
    <xf numFmtId="164" fontId="2" fillId="0" borderId="0" xfId="2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>
      <alignment wrapText="1"/>
    </xf>
    <xf numFmtId="0" fontId="2" fillId="0" borderId="1" xfId="0" applyFont="1" applyBorder="1">
      <alignment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4" fontId="2" fillId="0" borderId="0" xfId="0" applyNumberFormat="1" applyFont="1">
      <alignment wrapText="1"/>
    </xf>
    <xf numFmtId="0" fontId="3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2" applyFont="1" applyBorder="1" applyAlignment="1">
      <alignment vertical="center" wrapText="1"/>
    </xf>
    <xf numFmtId="4" fontId="2" fillId="0" borderId="0" xfId="2" applyNumberFormat="1" applyFont="1"/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64" fontId="2" fillId="0" borderId="2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B42EB1D6-D89E-4D69-B106-2F7569660DC9}"/>
    <cellStyle name="Normal_Form 01 - Statement of Investment and Investment Income" xfId="1" xr:uid="{CC0913FC-C84C-40CD-9931-69719BD4F8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0</xdr:rowOff>
    </xdr:from>
    <xdr:to>
      <xdr:col>7</xdr:col>
      <xdr:colOff>28575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369B27-E590-4888-80D9-DA3FC4D7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0" y="0"/>
          <a:ext cx="1676400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711AD7-41CA-4E40-AD99-FDAD475E2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3225" y="0"/>
          <a:ext cx="1676400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A2FE7C-3B3E-41A5-9293-2A8ED461D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676400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FFDF54-C217-4FBB-B5AA-6D16EB2A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76400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9525</xdr:rowOff>
    </xdr:from>
    <xdr:to>
      <xdr:col>7</xdr:col>
      <xdr:colOff>19050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27A287-E991-4A77-B204-29D38AD7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9525"/>
          <a:ext cx="1676400" cy="752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0</xdr:rowOff>
    </xdr:from>
    <xdr:to>
      <xdr:col>7</xdr:col>
      <xdr:colOff>9525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A778CB-1AA0-49D8-A99F-0699E7162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6475" y="0"/>
          <a:ext cx="1676400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6D5C9A-AAB7-42D7-A0A2-0968B02DB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0"/>
          <a:ext cx="1676400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A3AB0B-0F6F-481D-A2ED-9A705C43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0525" y="0"/>
          <a:ext cx="167640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showGridLines="0" tabSelected="1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4" customWidth="1"/>
    <col min="5" max="5" width="15.42578125" style="62" customWidth="1"/>
    <col min="6" max="6" width="18.42578125" style="62" customWidth="1"/>
    <col min="7" max="7" width="9.7109375" style="24" customWidth="1"/>
    <col min="8" max="16384" width="9.140625" style="26"/>
  </cols>
  <sheetData>
    <row r="1" spans="1:9" s="27" customFormat="1" x14ac:dyDescent="0.25">
      <c r="A1" s="1" t="s">
        <v>45</v>
      </c>
      <c r="B1" s="1"/>
      <c r="C1" s="66"/>
      <c r="D1" s="1"/>
      <c r="E1" s="24"/>
      <c r="F1" s="25"/>
      <c r="G1" s="25"/>
    </row>
    <row r="2" spans="1:9" s="27" customFormat="1" x14ac:dyDescent="0.25">
      <c r="A2" s="1" t="s">
        <v>46</v>
      </c>
      <c r="B2" s="1"/>
      <c r="C2" s="66"/>
      <c r="D2" s="1"/>
      <c r="E2" s="25"/>
      <c r="F2" s="25"/>
      <c r="G2" s="25"/>
    </row>
    <row r="3" spans="1:9" s="27" customFormat="1" x14ac:dyDescent="0.25">
      <c r="A3" s="1" t="s">
        <v>205</v>
      </c>
      <c r="B3" s="1"/>
      <c r="C3" s="66"/>
      <c r="D3" s="1"/>
      <c r="E3" s="24"/>
      <c r="F3" s="24"/>
      <c r="G3" s="25"/>
    </row>
    <row r="4" spans="1:9" s="28" customFormat="1" x14ac:dyDescent="0.25">
      <c r="A4" s="84"/>
      <c r="B4" s="84"/>
      <c r="C4" s="84"/>
      <c r="D4" s="84"/>
      <c r="E4" s="84"/>
      <c r="F4" s="84"/>
      <c r="G4" s="84"/>
    </row>
    <row r="5" spans="1:9" s="27" customFormat="1" ht="30" x14ac:dyDescent="0.25">
      <c r="A5" s="29" t="s">
        <v>47</v>
      </c>
      <c r="B5" s="29" t="s">
        <v>48</v>
      </c>
      <c r="C5" s="29" t="s">
        <v>49</v>
      </c>
      <c r="D5" s="29" t="s">
        <v>50</v>
      </c>
      <c r="E5" s="30" t="s">
        <v>0</v>
      </c>
      <c r="F5" s="30" t="s">
        <v>51</v>
      </c>
      <c r="G5" s="30" t="s">
        <v>1</v>
      </c>
    </row>
    <row r="6" spans="1:9" s="27" customFormat="1" x14ac:dyDescent="0.25">
      <c r="A6" s="31" t="s">
        <v>52</v>
      </c>
      <c r="B6" s="31"/>
      <c r="C6" s="67"/>
      <c r="D6" s="70"/>
      <c r="E6" s="32"/>
      <c r="F6" s="33"/>
      <c r="G6" s="30"/>
    </row>
    <row r="7" spans="1:9" s="27" customFormat="1" x14ac:dyDescent="0.25">
      <c r="A7" s="36" t="s">
        <v>53</v>
      </c>
      <c r="B7" s="36"/>
      <c r="C7" s="29"/>
      <c r="D7" s="68"/>
      <c r="E7" s="37"/>
      <c r="F7" s="33"/>
      <c r="G7" s="30"/>
    </row>
    <row r="8" spans="1:9" s="27" customFormat="1" x14ac:dyDescent="0.25">
      <c r="A8" s="38" t="s">
        <v>158</v>
      </c>
      <c r="B8" s="38" t="s">
        <v>19</v>
      </c>
      <c r="C8" s="35" t="s">
        <v>54</v>
      </c>
      <c r="D8" s="69" t="s">
        <v>55</v>
      </c>
      <c r="E8" s="39">
        <v>9200</v>
      </c>
      <c r="F8" s="40">
        <v>2262740</v>
      </c>
      <c r="G8" s="40">
        <v>2.7617341760387242</v>
      </c>
      <c r="I8" s="26"/>
    </row>
    <row r="9" spans="1:9" s="27" customFormat="1" x14ac:dyDescent="0.25">
      <c r="A9" s="38" t="s">
        <v>159</v>
      </c>
      <c r="B9" s="38" t="s">
        <v>32</v>
      </c>
      <c r="C9" s="35" t="s">
        <v>56</v>
      </c>
      <c r="D9" s="69" t="s">
        <v>57</v>
      </c>
      <c r="E9" s="39">
        <v>1955</v>
      </c>
      <c r="F9" s="40">
        <v>1505643.25</v>
      </c>
      <c r="G9" s="40">
        <v>1.8376775150689064</v>
      </c>
      <c r="I9" s="26"/>
    </row>
    <row r="10" spans="1:9" s="27" customFormat="1" x14ac:dyDescent="0.25">
      <c r="A10" s="38" t="s">
        <v>160</v>
      </c>
      <c r="B10" s="38" t="s">
        <v>11</v>
      </c>
      <c r="C10" s="35" t="s">
        <v>58</v>
      </c>
      <c r="D10" s="69" t="s">
        <v>59</v>
      </c>
      <c r="E10" s="39">
        <v>7495</v>
      </c>
      <c r="F10" s="40">
        <v>2613506.5</v>
      </c>
      <c r="G10" s="40">
        <v>3.1898539913332287</v>
      </c>
      <c r="I10" s="26"/>
    </row>
    <row r="11" spans="1:9" s="27" customFormat="1" x14ac:dyDescent="0.25">
      <c r="A11" s="38" t="s">
        <v>161</v>
      </c>
      <c r="B11" s="38" t="s">
        <v>29</v>
      </c>
      <c r="C11" s="35" t="s">
        <v>60</v>
      </c>
      <c r="D11" s="69" t="s">
        <v>61</v>
      </c>
      <c r="E11" s="39">
        <v>2006</v>
      </c>
      <c r="F11" s="40">
        <v>5114497.5999999996</v>
      </c>
      <c r="G11" s="40">
        <v>6.2423799531488511</v>
      </c>
      <c r="I11" s="26"/>
    </row>
    <row r="12" spans="1:9" s="27" customFormat="1" x14ac:dyDescent="0.25">
      <c r="A12" s="38" t="s">
        <v>162</v>
      </c>
      <c r="B12" s="38" t="s">
        <v>21</v>
      </c>
      <c r="C12" s="35" t="s">
        <v>62</v>
      </c>
      <c r="D12" s="69" t="s">
        <v>63</v>
      </c>
      <c r="E12" s="39">
        <v>785</v>
      </c>
      <c r="F12" s="40">
        <v>2439544.5</v>
      </c>
      <c r="G12" s="40">
        <v>2.9775287570013798</v>
      </c>
      <c r="I12" s="26"/>
    </row>
    <row r="13" spans="1:9" s="27" customFormat="1" x14ac:dyDescent="0.25">
      <c r="A13" s="38" t="s">
        <v>163</v>
      </c>
      <c r="B13" s="38" t="s">
        <v>22</v>
      </c>
      <c r="C13" s="35" t="s">
        <v>64</v>
      </c>
      <c r="D13" s="69" t="s">
        <v>65</v>
      </c>
      <c r="E13" s="39">
        <v>875</v>
      </c>
      <c r="F13" s="40">
        <v>2231862.5</v>
      </c>
      <c r="G13" s="40">
        <v>2.7240473684423434</v>
      </c>
      <c r="I13" s="26"/>
    </row>
    <row r="14" spans="1:9" s="27" customFormat="1" x14ac:dyDescent="0.25">
      <c r="A14" s="38" t="s">
        <v>164</v>
      </c>
      <c r="B14" s="38" t="s">
        <v>9</v>
      </c>
      <c r="C14" s="35" t="s">
        <v>66</v>
      </c>
      <c r="D14" s="69" t="s">
        <v>67</v>
      </c>
      <c r="E14" s="39">
        <v>1060</v>
      </c>
      <c r="F14" s="40">
        <v>1825002</v>
      </c>
      <c r="G14" s="40">
        <v>2.2274633385802276</v>
      </c>
      <c r="I14" s="26"/>
    </row>
    <row r="15" spans="1:9" s="27" customFormat="1" ht="60" x14ac:dyDescent="0.25">
      <c r="A15" s="38" t="s">
        <v>165</v>
      </c>
      <c r="B15" s="38" t="s">
        <v>25</v>
      </c>
      <c r="C15" s="35" t="s">
        <v>68</v>
      </c>
      <c r="D15" s="69" t="s">
        <v>69</v>
      </c>
      <c r="E15" s="39">
        <v>1910</v>
      </c>
      <c r="F15" s="40">
        <v>2229734</v>
      </c>
      <c r="G15" s="40">
        <v>2.721449477746241</v>
      </c>
      <c r="I15" s="26"/>
    </row>
    <row r="16" spans="1:9" s="27" customFormat="1" ht="60" x14ac:dyDescent="0.25">
      <c r="A16" s="38" t="s">
        <v>167</v>
      </c>
      <c r="B16" s="38" t="s">
        <v>23</v>
      </c>
      <c r="C16" s="35" t="s">
        <v>68</v>
      </c>
      <c r="D16" s="69" t="s">
        <v>69</v>
      </c>
      <c r="E16" s="39">
        <v>490</v>
      </c>
      <c r="F16" s="40">
        <v>1768361</v>
      </c>
      <c r="G16" s="40">
        <v>2.158331496006618</v>
      </c>
      <c r="I16" s="26"/>
    </row>
    <row r="17" spans="1:9" s="27" customFormat="1" ht="60" x14ac:dyDescent="0.25">
      <c r="A17" s="38" t="s">
        <v>166</v>
      </c>
      <c r="B17" s="38" t="s">
        <v>24</v>
      </c>
      <c r="C17" s="35" t="s">
        <v>68</v>
      </c>
      <c r="D17" s="69" t="s">
        <v>69</v>
      </c>
      <c r="E17" s="39">
        <v>1665</v>
      </c>
      <c r="F17" s="40">
        <v>1693138.5</v>
      </c>
      <c r="G17" s="40">
        <v>2.0665204399166237</v>
      </c>
      <c r="I17" s="26"/>
    </row>
    <row r="18" spans="1:9" s="27" customFormat="1" x14ac:dyDescent="0.25">
      <c r="A18" s="38" t="s">
        <v>168</v>
      </c>
      <c r="B18" s="38" t="s">
        <v>10</v>
      </c>
      <c r="C18" s="35" t="s">
        <v>70</v>
      </c>
      <c r="D18" s="69" t="s">
        <v>71</v>
      </c>
      <c r="E18" s="39">
        <v>320</v>
      </c>
      <c r="F18" s="40">
        <v>2148784</v>
      </c>
      <c r="G18" s="40">
        <v>2.622647856017569</v>
      </c>
      <c r="I18" s="26"/>
    </row>
    <row r="19" spans="1:9" s="27" customFormat="1" ht="30" x14ac:dyDescent="0.25">
      <c r="A19" s="38" t="s">
        <v>169</v>
      </c>
      <c r="B19" s="38" t="s">
        <v>2</v>
      </c>
      <c r="C19" s="35" t="s">
        <v>72</v>
      </c>
      <c r="D19" s="69" t="s">
        <v>73</v>
      </c>
      <c r="E19" s="39">
        <v>5730</v>
      </c>
      <c r="F19" s="40">
        <v>2324374.5</v>
      </c>
      <c r="G19" s="40">
        <v>2.836960717785924</v>
      </c>
      <c r="I19" s="26"/>
    </row>
    <row r="20" spans="1:9" s="27" customFormat="1" ht="30" x14ac:dyDescent="0.25">
      <c r="A20" s="38" t="s">
        <v>170</v>
      </c>
      <c r="B20" s="38" t="s">
        <v>16</v>
      </c>
      <c r="C20" s="35" t="s">
        <v>74</v>
      </c>
      <c r="D20" s="69" t="s">
        <v>75</v>
      </c>
      <c r="E20" s="39">
        <v>1710</v>
      </c>
      <c r="F20" s="40">
        <v>2304909</v>
      </c>
      <c r="G20" s="40">
        <v>2.8132025588265734</v>
      </c>
      <c r="I20" s="26"/>
    </row>
    <row r="21" spans="1:9" s="27" customFormat="1" x14ac:dyDescent="0.25">
      <c r="A21" s="38" t="s">
        <v>171</v>
      </c>
      <c r="B21" s="38" t="s">
        <v>4</v>
      </c>
      <c r="C21" s="35" t="s">
        <v>76</v>
      </c>
      <c r="D21" s="69" t="s">
        <v>77</v>
      </c>
      <c r="E21" s="39">
        <v>1595</v>
      </c>
      <c r="F21" s="40">
        <v>2151017</v>
      </c>
      <c r="G21" s="40">
        <v>2.6253732917349271</v>
      </c>
      <c r="I21" s="26"/>
    </row>
    <row r="22" spans="1:9" s="27" customFormat="1" x14ac:dyDescent="0.25">
      <c r="A22" s="38" t="s">
        <v>172</v>
      </c>
      <c r="B22" s="38" t="s">
        <v>3</v>
      </c>
      <c r="C22" s="35" t="s">
        <v>78</v>
      </c>
      <c r="D22" s="69" t="s">
        <v>79</v>
      </c>
      <c r="E22" s="39">
        <v>490</v>
      </c>
      <c r="F22" s="40">
        <v>1886720.5</v>
      </c>
      <c r="G22" s="40">
        <v>2.3027924045550394</v>
      </c>
      <c r="I22" s="26"/>
    </row>
    <row r="23" spans="1:9" s="27" customFormat="1" x14ac:dyDescent="0.25">
      <c r="A23" s="38" t="s">
        <v>173</v>
      </c>
      <c r="B23" s="38" t="s">
        <v>27</v>
      </c>
      <c r="C23" s="35" t="s">
        <v>80</v>
      </c>
      <c r="D23" s="69" t="s">
        <v>81</v>
      </c>
      <c r="E23" s="39">
        <v>12155</v>
      </c>
      <c r="F23" s="40">
        <v>2104030.5</v>
      </c>
      <c r="G23" s="40">
        <v>2.5680250224408661</v>
      </c>
      <c r="I23" s="26"/>
    </row>
    <row r="24" spans="1:9" s="27" customFormat="1" x14ac:dyDescent="0.25">
      <c r="A24" s="38" t="s">
        <v>174</v>
      </c>
      <c r="B24" s="38" t="s">
        <v>28</v>
      </c>
      <c r="C24" s="35" t="s">
        <v>82</v>
      </c>
      <c r="D24" s="69" t="s">
        <v>83</v>
      </c>
      <c r="E24" s="39">
        <v>9240</v>
      </c>
      <c r="F24" s="40">
        <v>2108106</v>
      </c>
      <c r="G24" s="40">
        <v>2.5729992782698372</v>
      </c>
      <c r="I24" s="26"/>
    </row>
    <row r="25" spans="1:9" s="27" customFormat="1" x14ac:dyDescent="0.25">
      <c r="A25" s="38" t="s">
        <v>175</v>
      </c>
      <c r="B25" s="38" t="s">
        <v>15</v>
      </c>
      <c r="C25" s="35" t="s">
        <v>84</v>
      </c>
      <c r="D25" s="69" t="s">
        <v>85</v>
      </c>
      <c r="E25" s="39">
        <v>1145</v>
      </c>
      <c r="F25" s="40">
        <v>2316449.5</v>
      </c>
      <c r="G25" s="40">
        <v>2.8272880451213194</v>
      </c>
      <c r="I25" s="26"/>
    </row>
    <row r="26" spans="1:9" s="27" customFormat="1" x14ac:dyDescent="0.25">
      <c r="A26" s="38" t="s">
        <v>176</v>
      </c>
      <c r="B26" s="38" t="s">
        <v>31</v>
      </c>
      <c r="C26" s="35" t="s">
        <v>86</v>
      </c>
      <c r="D26" s="69" t="s">
        <v>87</v>
      </c>
      <c r="E26" s="39">
        <v>4165</v>
      </c>
      <c r="F26" s="40">
        <v>3430085.75</v>
      </c>
      <c r="G26" s="40">
        <v>4.1865106209809433</v>
      </c>
      <c r="I26" s="26"/>
    </row>
    <row r="27" spans="1:9" s="27" customFormat="1" ht="30" x14ac:dyDescent="0.25">
      <c r="A27" s="38" t="s">
        <v>177</v>
      </c>
      <c r="B27" s="38" t="s">
        <v>30</v>
      </c>
      <c r="C27" s="35" t="s">
        <v>88</v>
      </c>
      <c r="D27" s="69" t="s">
        <v>89</v>
      </c>
      <c r="E27" s="39">
        <v>4695</v>
      </c>
      <c r="F27" s="40">
        <v>3906240</v>
      </c>
      <c r="G27" s="40">
        <v>4.7676695103323876</v>
      </c>
      <c r="I27" s="26"/>
    </row>
    <row r="28" spans="1:9" s="27" customFormat="1" ht="30" x14ac:dyDescent="0.25">
      <c r="A28" s="38" t="s">
        <v>178</v>
      </c>
      <c r="B28" s="38" t="s">
        <v>13</v>
      </c>
      <c r="C28" s="35" t="s">
        <v>90</v>
      </c>
      <c r="D28" s="69" t="s">
        <v>91</v>
      </c>
      <c r="E28" s="39">
        <v>2670</v>
      </c>
      <c r="F28" s="40">
        <v>4105525.5</v>
      </c>
      <c r="G28" s="40">
        <v>5.0109027479730202</v>
      </c>
      <c r="I28" s="26"/>
    </row>
    <row r="29" spans="1:9" s="27" customFormat="1" x14ac:dyDescent="0.25">
      <c r="A29" s="38" t="s">
        <v>179</v>
      </c>
      <c r="B29" s="38" t="s">
        <v>12</v>
      </c>
      <c r="C29" s="35" t="s">
        <v>92</v>
      </c>
      <c r="D29" s="69" t="s">
        <v>93</v>
      </c>
      <c r="E29" s="39">
        <v>505</v>
      </c>
      <c r="F29" s="40">
        <v>1612540.75</v>
      </c>
      <c r="G29" s="40">
        <v>1.9681487486543379</v>
      </c>
      <c r="I29" s="26"/>
    </row>
    <row r="30" spans="1:9" s="27" customFormat="1" ht="30" x14ac:dyDescent="0.25">
      <c r="A30" s="38" t="s">
        <v>181</v>
      </c>
      <c r="B30" s="38" t="s">
        <v>6</v>
      </c>
      <c r="C30" s="35" t="s">
        <v>94</v>
      </c>
      <c r="D30" s="69" t="s">
        <v>95</v>
      </c>
      <c r="E30" s="39">
        <v>5220</v>
      </c>
      <c r="F30" s="40">
        <v>4743414</v>
      </c>
      <c r="G30" s="40">
        <v>5.7894625785112517</v>
      </c>
      <c r="I30" s="26"/>
    </row>
    <row r="31" spans="1:9" s="27" customFormat="1" ht="30" x14ac:dyDescent="0.25">
      <c r="A31" s="38" t="s">
        <v>180</v>
      </c>
      <c r="B31" s="38" t="s">
        <v>7</v>
      </c>
      <c r="C31" s="35" t="s">
        <v>94</v>
      </c>
      <c r="D31" s="69" t="s">
        <v>95</v>
      </c>
      <c r="E31" s="39">
        <v>2475</v>
      </c>
      <c r="F31" s="40">
        <v>3704332.5</v>
      </c>
      <c r="G31" s="40">
        <v>4.5212360521584314</v>
      </c>
      <c r="I31" s="26"/>
    </row>
    <row r="32" spans="1:9" s="27" customFormat="1" ht="30" x14ac:dyDescent="0.25">
      <c r="A32" s="38" t="s">
        <v>182</v>
      </c>
      <c r="B32" s="38" t="s">
        <v>8</v>
      </c>
      <c r="C32" s="35" t="s">
        <v>94</v>
      </c>
      <c r="D32" s="69" t="s">
        <v>95</v>
      </c>
      <c r="E32" s="39">
        <v>2620</v>
      </c>
      <c r="F32" s="40">
        <v>1503356</v>
      </c>
      <c r="G32" s="40">
        <v>1.8348858657878819</v>
      </c>
      <c r="I32" s="26"/>
    </row>
    <row r="33" spans="1:9" s="27" customFormat="1" ht="30" x14ac:dyDescent="0.25">
      <c r="A33" s="38" t="s">
        <v>183</v>
      </c>
      <c r="B33" s="38" t="s">
        <v>5</v>
      </c>
      <c r="C33" s="35" t="s">
        <v>94</v>
      </c>
      <c r="D33" s="69" t="s">
        <v>95</v>
      </c>
      <c r="E33" s="39">
        <v>1210</v>
      </c>
      <c r="F33" s="40">
        <v>1382606.5</v>
      </c>
      <c r="G33" s="40">
        <v>1.6875078988585892</v>
      </c>
      <c r="I33" s="26"/>
    </row>
    <row r="34" spans="1:9" s="27" customFormat="1" ht="30" x14ac:dyDescent="0.25">
      <c r="A34" s="38" t="s">
        <v>184</v>
      </c>
      <c r="B34" s="38" t="s">
        <v>17</v>
      </c>
      <c r="C34" s="35" t="s">
        <v>96</v>
      </c>
      <c r="D34" s="69" t="s">
        <v>97</v>
      </c>
      <c r="E34" s="39">
        <v>1055</v>
      </c>
      <c r="F34" s="40">
        <v>2605639</v>
      </c>
      <c r="G34" s="40">
        <v>3.1802514989434782</v>
      </c>
      <c r="I34" s="26"/>
    </row>
    <row r="35" spans="1:9" s="27" customFormat="1" x14ac:dyDescent="0.25">
      <c r="A35" s="38" t="s">
        <v>185</v>
      </c>
      <c r="B35" s="38" t="s">
        <v>18</v>
      </c>
      <c r="C35" s="35" t="s">
        <v>98</v>
      </c>
      <c r="D35" s="69" t="s">
        <v>99</v>
      </c>
      <c r="E35" s="39">
        <v>430</v>
      </c>
      <c r="F35" s="40">
        <v>3071963</v>
      </c>
      <c r="G35" s="40">
        <v>3.7494123074796257</v>
      </c>
      <c r="I35" s="26"/>
    </row>
    <row r="36" spans="1:9" s="27" customFormat="1" x14ac:dyDescent="0.25">
      <c r="A36" s="38" t="s">
        <v>186</v>
      </c>
      <c r="B36" s="38" t="s">
        <v>20</v>
      </c>
      <c r="C36" s="35" t="s">
        <v>100</v>
      </c>
      <c r="D36" s="69" t="s">
        <v>101</v>
      </c>
      <c r="E36" s="39">
        <v>1205</v>
      </c>
      <c r="F36" s="40">
        <v>1525469.75</v>
      </c>
      <c r="G36" s="40">
        <v>1.861876284101686</v>
      </c>
      <c r="I36" s="26"/>
    </row>
    <row r="37" spans="1:9" s="27" customFormat="1" x14ac:dyDescent="0.25">
      <c r="A37" s="38" t="s">
        <v>187</v>
      </c>
      <c r="B37" s="38" t="s">
        <v>14</v>
      </c>
      <c r="C37" s="35" t="s">
        <v>102</v>
      </c>
      <c r="D37" s="69" t="s">
        <v>103</v>
      </c>
      <c r="E37" s="39">
        <v>4870</v>
      </c>
      <c r="F37" s="40">
        <v>1877385</v>
      </c>
      <c r="G37" s="40">
        <v>2.2913981792351135</v>
      </c>
      <c r="I37" s="26"/>
    </row>
    <row r="38" spans="1:9" s="27" customFormat="1" x14ac:dyDescent="0.25">
      <c r="A38" s="38" t="s">
        <v>188</v>
      </c>
      <c r="B38" s="38" t="s">
        <v>26</v>
      </c>
      <c r="C38" s="35" t="s">
        <v>104</v>
      </c>
      <c r="D38" s="69" t="s">
        <v>105</v>
      </c>
      <c r="E38" s="39">
        <v>725</v>
      </c>
      <c r="F38" s="40">
        <v>3275187.5</v>
      </c>
      <c r="G38" s="40">
        <v>3.9974531990793594</v>
      </c>
      <c r="I38" s="26"/>
    </row>
    <row r="39" spans="1:9" s="27" customFormat="1" x14ac:dyDescent="0.25">
      <c r="A39" s="38"/>
      <c r="B39" s="38"/>
      <c r="C39" s="35"/>
      <c r="D39" s="69"/>
      <c r="E39" s="39"/>
      <c r="F39" s="40"/>
      <c r="G39" s="40"/>
    </row>
    <row r="40" spans="1:9" s="27" customFormat="1" x14ac:dyDescent="0.25">
      <c r="A40" s="36" t="s">
        <v>106</v>
      </c>
      <c r="B40" s="38"/>
      <c r="C40" s="35"/>
      <c r="D40" s="69"/>
      <c r="E40" s="39"/>
      <c r="F40" s="40"/>
      <c r="G40" s="40"/>
    </row>
    <row r="41" spans="1:9" s="27" customFormat="1" x14ac:dyDescent="0.25">
      <c r="A41" s="38" t="s">
        <v>107</v>
      </c>
      <c r="B41" s="38"/>
      <c r="C41" s="35"/>
      <c r="D41" s="69"/>
      <c r="E41" s="39"/>
      <c r="F41" s="40"/>
      <c r="G41" s="40"/>
    </row>
    <row r="42" spans="1:9" s="27" customFormat="1" ht="30" x14ac:dyDescent="0.25">
      <c r="A42" s="79" t="s">
        <v>189</v>
      </c>
      <c r="B42" s="38" t="s">
        <v>108</v>
      </c>
      <c r="C42" s="35" t="s">
        <v>109</v>
      </c>
      <c r="D42" s="69" t="s">
        <v>110</v>
      </c>
      <c r="E42" s="39">
        <v>3551.3649999999998</v>
      </c>
      <c r="F42" s="40">
        <v>4103600.48</v>
      </c>
      <c r="G42" s="40">
        <v>5.0085532100130434</v>
      </c>
    </row>
    <row r="43" spans="1:9" s="27" customFormat="1" x14ac:dyDescent="0.25">
      <c r="A43" s="38"/>
      <c r="B43" s="38"/>
      <c r="C43" s="35"/>
      <c r="D43" s="69"/>
      <c r="E43" s="39"/>
      <c r="F43" s="40"/>
      <c r="G43" s="40"/>
    </row>
    <row r="44" spans="1:9" s="27" customFormat="1" x14ac:dyDescent="0.25">
      <c r="A44" s="38" t="s">
        <v>111</v>
      </c>
      <c r="B44" s="38"/>
      <c r="C44" s="35"/>
      <c r="D44" s="69"/>
      <c r="E44" s="39"/>
      <c r="F44" s="40">
        <v>56086.95</v>
      </c>
      <c r="G44" s="40">
        <v>6.8455609855650731E-2</v>
      </c>
    </row>
    <row r="45" spans="1:9" s="27" customFormat="1" x14ac:dyDescent="0.25">
      <c r="A45" s="29" t="s">
        <v>112</v>
      </c>
      <c r="B45" s="29"/>
      <c r="C45" s="29"/>
      <c r="D45" s="68"/>
      <c r="E45" s="34">
        <f>SUM(E8:E44)</f>
        <v>95222.365000000005</v>
      </c>
      <c r="F45" s="34">
        <f>SUM(F8:F44)</f>
        <v>81931853.530000001</v>
      </c>
      <c r="G45" s="34">
        <f>SUM(G8:G44)</f>
        <v>100.00000000000001</v>
      </c>
    </row>
    <row r="46" spans="1:9" s="27" customFormat="1" x14ac:dyDescent="0.25">
      <c r="A46" s="47"/>
      <c r="B46" s="47"/>
      <c r="C46" s="54"/>
      <c r="D46" s="53"/>
      <c r="E46" s="30"/>
      <c r="F46" s="33"/>
      <c r="G46" s="30"/>
    </row>
    <row r="47" spans="1:9" x14ac:dyDescent="0.25">
      <c r="A47" s="43" t="s">
        <v>113</v>
      </c>
      <c r="B47" s="83">
        <v>7903878.2562999995</v>
      </c>
      <c r="C47" s="83"/>
      <c r="D47" s="83"/>
      <c r="E47" s="83"/>
      <c r="F47" s="83"/>
      <c r="G47" s="83"/>
    </row>
    <row r="48" spans="1:9" x14ac:dyDescent="0.25">
      <c r="A48" s="43" t="s">
        <v>114</v>
      </c>
      <c r="B48" s="83">
        <v>10.366</v>
      </c>
      <c r="C48" s="83"/>
      <c r="D48" s="83"/>
      <c r="E48" s="83"/>
      <c r="F48" s="83"/>
      <c r="G48" s="83"/>
    </row>
    <row r="49" spans="1:7" x14ac:dyDescent="0.25">
      <c r="A49" s="56"/>
      <c r="B49" s="56"/>
      <c r="C49" s="56"/>
      <c r="D49" s="75"/>
      <c r="E49" s="57"/>
      <c r="F49" s="58"/>
      <c r="G49" s="59"/>
    </row>
    <row r="50" spans="1:7" x14ac:dyDescent="0.25">
      <c r="A50" s="60" t="s">
        <v>115</v>
      </c>
      <c r="C50" s="61"/>
    </row>
    <row r="51" spans="1:7" x14ac:dyDescent="0.25">
      <c r="A51" s="61" t="s">
        <v>116</v>
      </c>
      <c r="C51" s="61"/>
      <c r="F51" s="24" t="s">
        <v>37</v>
      </c>
    </row>
    <row r="52" spans="1:7" x14ac:dyDescent="0.25">
      <c r="C52" s="61"/>
      <c r="F52" s="24"/>
    </row>
    <row r="53" spans="1:7" x14ac:dyDescent="0.25">
      <c r="A53" s="61" t="s">
        <v>117</v>
      </c>
      <c r="C53" s="61"/>
      <c r="F53" s="24" t="s">
        <v>37</v>
      </c>
    </row>
    <row r="54" spans="1:7" x14ac:dyDescent="0.25">
      <c r="A54" s="60"/>
      <c r="C54" s="61"/>
      <c r="F54" s="24"/>
    </row>
    <row r="55" spans="1:7" x14ac:dyDescent="0.25">
      <c r="A55" s="61" t="s">
        <v>118</v>
      </c>
      <c r="C55" s="61"/>
      <c r="F55" s="63">
        <v>9.9251000000000005</v>
      </c>
    </row>
    <row r="56" spans="1:7" x14ac:dyDescent="0.25">
      <c r="A56" s="61" t="s">
        <v>119</v>
      </c>
      <c r="C56" s="61"/>
      <c r="F56" s="63">
        <v>10.366</v>
      </c>
    </row>
    <row r="57" spans="1:7" x14ac:dyDescent="0.25">
      <c r="C57" s="61"/>
      <c r="F57" s="63"/>
    </row>
    <row r="58" spans="1:7" x14ac:dyDescent="0.25">
      <c r="A58" s="61" t="s">
        <v>120</v>
      </c>
      <c r="C58" s="61"/>
      <c r="F58" s="24" t="s">
        <v>37</v>
      </c>
    </row>
    <row r="59" spans="1:7" x14ac:dyDescent="0.25">
      <c r="C59" s="61"/>
      <c r="F59" s="24"/>
    </row>
    <row r="60" spans="1:7" x14ac:dyDescent="0.25">
      <c r="A60" s="61" t="s">
        <v>121</v>
      </c>
      <c r="C60" s="61"/>
      <c r="F60" s="24" t="s">
        <v>37</v>
      </c>
    </row>
    <row r="61" spans="1:7" x14ac:dyDescent="0.25">
      <c r="C61" s="61"/>
      <c r="F61" s="24"/>
    </row>
    <row r="62" spans="1:7" x14ac:dyDescent="0.25">
      <c r="C62" s="61"/>
      <c r="F62" s="24"/>
    </row>
    <row r="63" spans="1:7" x14ac:dyDescent="0.25">
      <c r="C63" s="61"/>
    </row>
    <row r="64" spans="1:7" x14ac:dyDescent="0.25">
      <c r="C64" s="61"/>
    </row>
  </sheetData>
  <mergeCells count="3">
    <mergeCell ref="B47:G47"/>
    <mergeCell ref="B48:G48"/>
    <mergeCell ref="A4:G4"/>
  </mergeCells>
  <pageMargins left="0.25" right="0.25" top="0.25" bottom="0.2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showGridLines="0" workbookViewId="0"/>
  </sheetViews>
  <sheetFormatPr defaultColWidth="9.140625" defaultRowHeight="15" x14ac:dyDescent="0.25"/>
  <cols>
    <col min="1" max="1" width="46.28515625" style="64" customWidth="1"/>
    <col min="2" max="2" width="16" style="64" customWidth="1"/>
    <col min="3" max="3" width="9.7109375" style="64" customWidth="1"/>
    <col min="4" max="4" width="67.7109375" style="64" customWidth="1"/>
    <col min="5" max="5" width="15.42578125" style="72" customWidth="1"/>
    <col min="6" max="6" width="18.42578125" style="72" customWidth="1"/>
    <col min="7" max="7" width="9.7109375" style="72" customWidth="1"/>
    <col min="8" max="16384" width="9.140625" style="26"/>
  </cols>
  <sheetData>
    <row r="1" spans="1:7" s="27" customFormat="1" x14ac:dyDescent="0.25">
      <c r="A1" s="1" t="s">
        <v>45</v>
      </c>
      <c r="B1" s="1"/>
      <c r="C1" s="1"/>
      <c r="D1" s="1"/>
      <c r="E1" s="72"/>
      <c r="F1" s="73"/>
      <c r="G1" s="73"/>
    </row>
    <row r="2" spans="1:7" s="27" customFormat="1" x14ac:dyDescent="0.25">
      <c r="A2" s="1" t="s">
        <v>122</v>
      </c>
      <c r="B2" s="1"/>
      <c r="C2" s="1"/>
      <c r="D2" s="1"/>
      <c r="E2" s="73"/>
      <c r="F2" s="73"/>
      <c r="G2" s="73"/>
    </row>
    <row r="3" spans="1:7" s="27" customFormat="1" x14ac:dyDescent="0.25">
      <c r="A3" s="1" t="s">
        <v>205</v>
      </c>
      <c r="B3" s="1"/>
      <c r="C3" s="1"/>
      <c r="D3" s="1"/>
      <c r="E3" s="72"/>
      <c r="F3" s="72"/>
      <c r="G3" s="73"/>
    </row>
    <row r="4" spans="1:7" s="28" customFormat="1" x14ac:dyDescent="0.25">
      <c r="A4" s="85"/>
      <c r="B4" s="85"/>
      <c r="C4" s="85"/>
      <c r="D4" s="85"/>
      <c r="E4" s="85"/>
      <c r="F4" s="85"/>
      <c r="G4" s="85"/>
    </row>
    <row r="5" spans="1:7" s="27" customFormat="1" ht="30" x14ac:dyDescent="0.25">
      <c r="A5" s="29" t="s">
        <v>47</v>
      </c>
      <c r="B5" s="29" t="s">
        <v>48</v>
      </c>
      <c r="C5" s="29" t="s">
        <v>49</v>
      </c>
      <c r="D5" s="29" t="s">
        <v>50</v>
      </c>
      <c r="E5" s="30" t="s">
        <v>0</v>
      </c>
      <c r="F5" s="30" t="s">
        <v>51</v>
      </c>
      <c r="G5" s="30" t="s">
        <v>1</v>
      </c>
    </row>
    <row r="6" spans="1:7" s="27" customFormat="1" x14ac:dyDescent="0.25">
      <c r="A6" s="68" t="s">
        <v>106</v>
      </c>
      <c r="B6" s="69"/>
      <c r="C6" s="69"/>
      <c r="D6" s="69"/>
      <c r="E6" s="40"/>
      <c r="F6" s="40"/>
      <c r="G6" s="40"/>
    </row>
    <row r="7" spans="1:7" s="27" customFormat="1" x14ac:dyDescent="0.25">
      <c r="A7" s="69" t="s">
        <v>107</v>
      </c>
      <c r="B7" s="69"/>
      <c r="C7" s="69"/>
      <c r="D7" s="69"/>
      <c r="E7" s="40"/>
      <c r="F7" s="40"/>
      <c r="G7" s="40"/>
    </row>
    <row r="8" spans="1:7" s="27" customFormat="1" x14ac:dyDescent="0.25">
      <c r="A8" s="80" t="s">
        <v>198</v>
      </c>
      <c r="B8" s="69" t="s">
        <v>153</v>
      </c>
      <c r="C8" s="69" t="s">
        <v>109</v>
      </c>
      <c r="D8" s="69" t="s">
        <v>110</v>
      </c>
      <c r="E8" s="40">
        <v>3874.1640000000002</v>
      </c>
      <c r="F8" s="40">
        <v>12122627.59</v>
      </c>
      <c r="G8" s="40">
        <v>28.581990921826179</v>
      </c>
    </row>
    <row r="9" spans="1:7" s="27" customFormat="1" x14ac:dyDescent="0.25">
      <c r="A9" s="80" t="s">
        <v>195</v>
      </c>
      <c r="B9" s="69" t="s">
        <v>150</v>
      </c>
      <c r="C9" s="69" t="s">
        <v>109</v>
      </c>
      <c r="D9" s="69" t="s">
        <v>110</v>
      </c>
      <c r="E9" s="40">
        <v>2605.1320000000001</v>
      </c>
      <c r="F9" s="40">
        <v>9344119.5</v>
      </c>
      <c r="G9" s="40">
        <v>22.030994249280489</v>
      </c>
    </row>
    <row r="10" spans="1:7" s="27" customFormat="1" x14ac:dyDescent="0.25">
      <c r="A10" s="80" t="s">
        <v>197</v>
      </c>
      <c r="B10" s="69" t="s">
        <v>152</v>
      </c>
      <c r="C10" s="69" t="s">
        <v>109</v>
      </c>
      <c r="D10" s="69" t="s">
        <v>110</v>
      </c>
      <c r="E10" s="40">
        <v>3722.9940000000001</v>
      </c>
      <c r="F10" s="40">
        <v>9051825.5099999998</v>
      </c>
      <c r="G10" s="40">
        <v>21.3418413320057</v>
      </c>
    </row>
    <row r="11" spans="1:7" s="27" customFormat="1" ht="30" x14ac:dyDescent="0.25">
      <c r="A11" s="80" t="s">
        <v>190</v>
      </c>
      <c r="B11" s="69" t="s">
        <v>124</v>
      </c>
      <c r="C11" s="69" t="s">
        <v>109</v>
      </c>
      <c r="D11" s="69" t="s">
        <v>110</v>
      </c>
      <c r="E11" s="40">
        <v>2292.0189999999998</v>
      </c>
      <c r="F11" s="40">
        <v>5783507.2400000002</v>
      </c>
      <c r="G11" s="40">
        <v>13.636000133036836</v>
      </c>
    </row>
    <row r="12" spans="1:7" s="27" customFormat="1" x14ac:dyDescent="0.25">
      <c r="A12" s="80" t="s">
        <v>196</v>
      </c>
      <c r="B12" s="69" t="s">
        <v>151</v>
      </c>
      <c r="C12" s="69" t="s">
        <v>109</v>
      </c>
      <c r="D12" s="69" t="s">
        <v>110</v>
      </c>
      <c r="E12" s="40">
        <v>1387.355</v>
      </c>
      <c r="F12" s="40">
        <v>4791536.96</v>
      </c>
      <c r="G12" s="40">
        <v>11.297193193106629</v>
      </c>
    </row>
    <row r="13" spans="1:7" s="27" customFormat="1" x14ac:dyDescent="0.25">
      <c r="A13" s="80" t="s">
        <v>201</v>
      </c>
      <c r="B13" s="69" t="s">
        <v>202</v>
      </c>
      <c r="C13" s="69" t="s">
        <v>109</v>
      </c>
      <c r="D13" s="69" t="s">
        <v>110</v>
      </c>
      <c r="E13" s="40">
        <v>1147.3</v>
      </c>
      <c r="F13" s="40">
        <v>1322636.58</v>
      </c>
      <c r="G13" s="40">
        <v>3.1184317460696018</v>
      </c>
    </row>
    <row r="14" spans="1:7" s="27" customFormat="1" x14ac:dyDescent="0.25">
      <c r="A14" s="69"/>
      <c r="B14" s="69"/>
      <c r="C14" s="69"/>
      <c r="D14" s="69"/>
      <c r="E14" s="40"/>
      <c r="F14" s="40"/>
      <c r="G14" s="40"/>
    </row>
    <row r="15" spans="1:7" s="27" customFormat="1" x14ac:dyDescent="0.25">
      <c r="A15" s="69" t="s">
        <v>111</v>
      </c>
      <c r="B15" s="69"/>
      <c r="C15" s="69"/>
      <c r="D15" s="69"/>
      <c r="E15" s="40"/>
      <c r="F15" s="40">
        <v>-2736.34</v>
      </c>
      <c r="G15" s="40">
        <v>-6.4515753254307346E-3</v>
      </c>
    </row>
    <row r="16" spans="1:7" s="27" customFormat="1" x14ac:dyDescent="0.25">
      <c r="A16" s="68" t="s">
        <v>112</v>
      </c>
      <c r="B16" s="68"/>
      <c r="C16" s="68"/>
      <c r="D16" s="68"/>
      <c r="E16" s="34">
        <f>SUM(E6:E15)</f>
        <v>15028.964</v>
      </c>
      <c r="F16" s="34">
        <f>SUM(F6:F15)</f>
        <v>42413517.039999999</v>
      </c>
      <c r="G16" s="34">
        <f>SUM(G6:G15)</f>
        <v>100</v>
      </c>
    </row>
    <row r="17" spans="1:7" s="27" customFormat="1" x14ac:dyDescent="0.25">
      <c r="A17" s="53"/>
      <c r="B17" s="53"/>
      <c r="C17" s="53"/>
      <c r="D17" s="53"/>
      <c r="E17" s="74"/>
      <c r="F17" s="46"/>
      <c r="G17" s="74"/>
    </row>
    <row r="18" spans="1:7" x14ac:dyDescent="0.25">
      <c r="A18" s="51" t="s">
        <v>113</v>
      </c>
      <c r="B18" s="83">
        <v>4206938.9544000002</v>
      </c>
      <c r="C18" s="83"/>
      <c r="D18" s="83"/>
      <c r="E18" s="83"/>
      <c r="F18" s="83"/>
      <c r="G18" s="83"/>
    </row>
    <row r="19" spans="1:7" x14ac:dyDescent="0.25">
      <c r="A19" s="51" t="s">
        <v>114</v>
      </c>
      <c r="B19" s="83">
        <v>10.081799999999999</v>
      </c>
      <c r="C19" s="83"/>
      <c r="D19" s="83"/>
      <c r="E19" s="83"/>
      <c r="F19" s="83"/>
      <c r="G19" s="83"/>
    </row>
    <row r="20" spans="1:7" x14ac:dyDescent="0.25">
      <c r="A20" s="75"/>
      <c r="B20" s="75"/>
      <c r="C20" s="75"/>
      <c r="D20" s="75"/>
      <c r="E20" s="76"/>
      <c r="F20" s="77"/>
      <c r="G20" s="78"/>
    </row>
    <row r="21" spans="1:7" x14ac:dyDescent="0.25">
      <c r="A21" s="75" t="s">
        <v>115</v>
      </c>
    </row>
    <row r="22" spans="1:7" x14ac:dyDescent="0.25">
      <c r="A22" s="61" t="s">
        <v>116</v>
      </c>
      <c r="F22" s="24" t="s">
        <v>37</v>
      </c>
    </row>
    <row r="24" spans="1:7" x14ac:dyDescent="0.25">
      <c r="A24" s="64" t="s">
        <v>117</v>
      </c>
      <c r="F24" s="24" t="s">
        <v>37</v>
      </c>
    </row>
    <row r="25" spans="1:7" x14ac:dyDescent="0.25">
      <c r="A25" s="75"/>
      <c r="F25" s="24"/>
    </row>
    <row r="26" spans="1:7" x14ac:dyDescent="0.25">
      <c r="A26" s="64" t="s">
        <v>118</v>
      </c>
      <c r="F26" s="63">
        <v>10.0305</v>
      </c>
    </row>
    <row r="27" spans="1:7" x14ac:dyDescent="0.25">
      <c r="A27" s="64" t="s">
        <v>119</v>
      </c>
      <c r="F27" s="63">
        <v>10.081799999999999</v>
      </c>
    </row>
    <row r="28" spans="1:7" x14ac:dyDescent="0.25">
      <c r="F28" s="63"/>
    </row>
    <row r="29" spans="1:7" x14ac:dyDescent="0.25">
      <c r="A29" s="64" t="s">
        <v>120</v>
      </c>
      <c r="F29" s="24" t="s">
        <v>37</v>
      </c>
    </row>
    <row r="30" spans="1:7" x14ac:dyDescent="0.25">
      <c r="F30" s="24"/>
    </row>
    <row r="31" spans="1:7" x14ac:dyDescent="0.25">
      <c r="A31" s="61" t="s">
        <v>121</v>
      </c>
      <c r="B31" s="61"/>
      <c r="C31" s="61"/>
      <c r="D31" s="61"/>
      <c r="E31" s="62"/>
      <c r="F31" s="24" t="s">
        <v>37</v>
      </c>
    </row>
    <row r="32" spans="1:7" x14ac:dyDescent="0.25">
      <c r="F32" s="24"/>
    </row>
    <row r="33" spans="6:6" x14ac:dyDescent="0.25">
      <c r="F33" s="24"/>
    </row>
  </sheetData>
  <mergeCells count="3">
    <mergeCell ref="A4:G4"/>
    <mergeCell ref="B18:G18"/>
    <mergeCell ref="B19:G19"/>
  </mergeCells>
  <pageMargins left="0.25" right="0.25" top="0.25" bottom="0.2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1" customWidth="1"/>
    <col min="4" max="4" width="28" style="61" bestFit="1" customWidth="1"/>
    <col min="5" max="5" width="15.42578125" style="62" customWidth="1"/>
    <col min="6" max="6" width="15.425781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45</v>
      </c>
      <c r="B1" s="1"/>
      <c r="C1" s="1"/>
      <c r="D1" s="1"/>
      <c r="E1" s="24"/>
      <c r="F1" s="25"/>
      <c r="G1" s="25"/>
    </row>
    <row r="2" spans="1:7" s="27" customFormat="1" x14ac:dyDescent="0.25">
      <c r="A2" s="1" t="s">
        <v>146</v>
      </c>
      <c r="B2" s="1"/>
      <c r="C2" s="1"/>
      <c r="D2" s="1"/>
      <c r="E2" s="25"/>
      <c r="F2" s="25"/>
      <c r="G2" s="25"/>
    </row>
    <row r="3" spans="1:7" s="27" customFormat="1" x14ac:dyDescent="0.25">
      <c r="A3" s="1" t="s">
        <v>205</v>
      </c>
      <c r="B3" s="1"/>
      <c r="C3" s="1"/>
      <c r="D3" s="1"/>
      <c r="E3" s="24"/>
      <c r="F3" s="24"/>
      <c r="G3" s="25"/>
    </row>
    <row r="4" spans="1:7" s="28" customFormat="1" x14ac:dyDescent="0.25">
      <c r="A4" s="84"/>
      <c r="B4" s="84"/>
      <c r="C4" s="84"/>
      <c r="D4" s="84"/>
      <c r="E4" s="84"/>
      <c r="F4" s="84"/>
      <c r="G4" s="84"/>
    </row>
    <row r="5" spans="1:7" s="27" customFormat="1" ht="30" x14ac:dyDescent="0.25">
      <c r="A5" s="29" t="s">
        <v>47</v>
      </c>
      <c r="B5" s="29" t="s">
        <v>48</v>
      </c>
      <c r="C5" s="29" t="s">
        <v>49</v>
      </c>
      <c r="D5" s="29" t="s">
        <v>50</v>
      </c>
      <c r="E5" s="30" t="s">
        <v>0</v>
      </c>
      <c r="F5" s="30" t="s">
        <v>51</v>
      </c>
      <c r="G5" s="30" t="s">
        <v>1</v>
      </c>
    </row>
    <row r="6" spans="1:7" s="27" customFormat="1" x14ac:dyDescent="0.25">
      <c r="A6" s="31" t="s">
        <v>123</v>
      </c>
      <c r="B6" s="31"/>
      <c r="C6" s="31"/>
      <c r="D6" s="70"/>
      <c r="E6" s="32"/>
      <c r="F6" s="33"/>
      <c r="G6" s="34"/>
    </row>
    <row r="7" spans="1:7" s="27" customFormat="1" x14ac:dyDescent="0.25">
      <c r="A7" s="36" t="s">
        <v>127</v>
      </c>
      <c r="B7" s="36"/>
      <c r="C7" s="36"/>
      <c r="D7" s="68"/>
      <c r="E7" s="37"/>
      <c r="F7" s="33"/>
      <c r="G7" s="34"/>
    </row>
    <row r="8" spans="1:7" s="27" customFormat="1" x14ac:dyDescent="0.25">
      <c r="A8" s="38" t="s">
        <v>193</v>
      </c>
      <c r="B8" s="38" t="s">
        <v>42</v>
      </c>
      <c r="C8" s="38"/>
      <c r="D8" s="69"/>
      <c r="E8" s="39">
        <v>225000</v>
      </c>
      <c r="F8" s="40">
        <v>21105067.5</v>
      </c>
      <c r="G8" s="40">
        <v>33.036426424882812</v>
      </c>
    </row>
    <row r="9" spans="1:7" s="27" customFormat="1" x14ac:dyDescent="0.25">
      <c r="A9" s="38" t="s">
        <v>191</v>
      </c>
      <c r="B9" s="38" t="s">
        <v>41</v>
      </c>
      <c r="C9" s="38"/>
      <c r="D9" s="69"/>
      <c r="E9" s="39">
        <v>174000</v>
      </c>
      <c r="F9" s="40">
        <v>17173991.399999999</v>
      </c>
      <c r="G9" s="40">
        <v>26.882989277701675</v>
      </c>
    </row>
    <row r="10" spans="1:7" s="27" customFormat="1" x14ac:dyDescent="0.25">
      <c r="A10" s="38" t="s">
        <v>194</v>
      </c>
      <c r="B10" s="38" t="s">
        <v>40</v>
      </c>
      <c r="C10" s="38"/>
      <c r="D10" s="69"/>
      <c r="E10" s="39">
        <v>100000</v>
      </c>
      <c r="F10" s="40">
        <v>10266820</v>
      </c>
      <c r="G10" s="40">
        <v>16.070976486927385</v>
      </c>
    </row>
    <row r="11" spans="1:7" s="27" customFormat="1" x14ac:dyDescent="0.25">
      <c r="A11" s="38" t="s">
        <v>192</v>
      </c>
      <c r="B11" s="38" t="s">
        <v>43</v>
      </c>
      <c r="C11" s="38"/>
      <c r="D11" s="69"/>
      <c r="E11" s="39">
        <v>84700</v>
      </c>
      <c r="F11" s="40">
        <v>8469500.2699999996</v>
      </c>
      <c r="G11" s="40">
        <v>13.257575344185945</v>
      </c>
    </row>
    <row r="12" spans="1:7" s="27" customFormat="1" x14ac:dyDescent="0.25">
      <c r="A12" s="44"/>
      <c r="B12" s="44"/>
      <c r="C12" s="44"/>
      <c r="D12" s="71"/>
      <c r="E12" s="45"/>
      <c r="F12" s="33"/>
      <c r="G12" s="34"/>
    </row>
    <row r="13" spans="1:7" s="27" customFormat="1" x14ac:dyDescent="0.25">
      <c r="A13" s="36" t="s">
        <v>106</v>
      </c>
      <c r="B13" s="38"/>
      <c r="C13" s="35"/>
      <c r="D13" s="69"/>
      <c r="E13" s="39"/>
      <c r="F13" s="40"/>
      <c r="G13" s="40"/>
    </row>
    <row r="14" spans="1:7" s="27" customFormat="1" x14ac:dyDescent="0.25">
      <c r="A14" s="38" t="s">
        <v>107</v>
      </c>
      <c r="B14" s="38"/>
      <c r="C14" s="35"/>
      <c r="D14" s="69"/>
      <c r="E14" s="39"/>
      <c r="F14" s="40"/>
      <c r="G14" s="40"/>
    </row>
    <row r="15" spans="1:7" s="27" customFormat="1" ht="30" x14ac:dyDescent="0.25">
      <c r="A15" s="79" t="s">
        <v>189</v>
      </c>
      <c r="B15" s="38" t="s">
        <v>108</v>
      </c>
      <c r="C15" s="35" t="s">
        <v>109</v>
      </c>
      <c r="D15" s="46" t="s">
        <v>110</v>
      </c>
      <c r="E15" s="39">
        <v>1825.38</v>
      </c>
      <c r="F15" s="40">
        <v>2109225.6800000002</v>
      </c>
      <c r="G15" s="40">
        <v>3.3016373432965054</v>
      </c>
    </row>
    <row r="16" spans="1:7" s="27" customFormat="1" x14ac:dyDescent="0.25">
      <c r="A16" s="79" t="s">
        <v>203</v>
      </c>
      <c r="B16" s="38" t="s">
        <v>204</v>
      </c>
      <c r="C16" s="35" t="s">
        <v>109</v>
      </c>
      <c r="D16" s="46" t="s">
        <v>110</v>
      </c>
      <c r="E16" s="39">
        <v>1669.856</v>
      </c>
      <c r="F16" s="40">
        <v>1954273.89</v>
      </c>
      <c r="G16" s="40">
        <v>3.0590864294110656</v>
      </c>
    </row>
    <row r="17" spans="1:7" s="27" customFormat="1" x14ac:dyDescent="0.25">
      <c r="A17" s="38"/>
      <c r="B17" s="38"/>
      <c r="C17" s="35"/>
      <c r="D17" s="35"/>
      <c r="E17" s="39"/>
      <c r="F17" s="40"/>
      <c r="G17" s="40"/>
    </row>
    <row r="18" spans="1:7" s="27" customFormat="1" x14ac:dyDescent="0.25">
      <c r="A18" s="38" t="s">
        <v>111</v>
      </c>
      <c r="B18" s="38"/>
      <c r="C18" s="38"/>
      <c r="D18" s="38"/>
      <c r="E18" s="39"/>
      <c r="F18" s="40">
        <v>2805353.86</v>
      </c>
      <c r="G18" s="40">
        <v>4.3913086935946071</v>
      </c>
    </row>
    <row r="19" spans="1:7" s="27" customFormat="1" x14ac:dyDescent="0.25">
      <c r="A19" s="29" t="s">
        <v>112</v>
      </c>
      <c r="B19" s="29"/>
      <c r="C19" s="29"/>
      <c r="D19" s="29"/>
      <c r="E19" s="34">
        <f>SUM(E6:E18)</f>
        <v>587195.23600000003</v>
      </c>
      <c r="F19" s="34">
        <f>SUM(F6:F18)</f>
        <v>63884232.600000001</v>
      </c>
      <c r="G19" s="34">
        <f>SUM(G6:G18)</f>
        <v>100</v>
      </c>
    </row>
    <row r="20" spans="1:7" s="27" customFormat="1" x14ac:dyDescent="0.25">
      <c r="A20" s="47"/>
      <c r="B20" s="47"/>
      <c r="C20" s="47"/>
      <c r="D20" s="47"/>
      <c r="E20" s="30"/>
      <c r="F20" s="33"/>
      <c r="G20" s="30"/>
    </row>
    <row r="21" spans="1:7" s="27" customFormat="1" x14ac:dyDescent="0.25">
      <c r="A21" s="43" t="s">
        <v>35</v>
      </c>
      <c r="B21" s="86">
        <v>7.79</v>
      </c>
      <c r="C21" s="86"/>
      <c r="D21" s="86"/>
      <c r="E21" s="86"/>
      <c r="F21" s="86"/>
      <c r="G21" s="86"/>
    </row>
    <row r="22" spans="1:7" s="27" customFormat="1" x14ac:dyDescent="0.25">
      <c r="A22" s="43" t="s">
        <v>125</v>
      </c>
      <c r="B22" s="86">
        <v>5.65</v>
      </c>
      <c r="C22" s="86"/>
      <c r="D22" s="86"/>
      <c r="E22" s="86"/>
      <c r="F22" s="86"/>
      <c r="G22" s="86"/>
    </row>
    <row r="23" spans="1:7" s="27" customFormat="1" ht="30" x14ac:dyDescent="0.25">
      <c r="A23" s="36" t="s">
        <v>126</v>
      </c>
      <c r="B23" s="86">
        <v>7.44</v>
      </c>
      <c r="C23" s="86"/>
      <c r="D23" s="86"/>
      <c r="E23" s="86"/>
      <c r="F23" s="86"/>
      <c r="G23" s="86"/>
    </row>
    <row r="24" spans="1:7" s="27" customFormat="1" x14ac:dyDescent="0.25">
      <c r="A24" s="43"/>
      <c r="B24" s="43"/>
      <c r="C24" s="43"/>
      <c r="D24" s="43"/>
      <c r="E24" s="48"/>
      <c r="F24" s="33"/>
      <c r="G24" s="30"/>
    </row>
    <row r="25" spans="1:7" s="27" customFormat="1" x14ac:dyDescent="0.25">
      <c r="A25" s="49" t="s">
        <v>38</v>
      </c>
      <c r="B25" s="49"/>
      <c r="C25" s="49"/>
      <c r="D25" s="49"/>
      <c r="E25" s="50"/>
      <c r="F25" s="33"/>
      <c r="G25" s="30"/>
    </row>
    <row r="26" spans="1:7" s="27" customFormat="1" x14ac:dyDescent="0.25">
      <c r="A26" s="38" t="s">
        <v>127</v>
      </c>
      <c r="B26" s="38"/>
      <c r="C26" s="38"/>
      <c r="D26" s="38"/>
      <c r="E26" s="39"/>
      <c r="F26" s="40">
        <v>57015379.170000002</v>
      </c>
      <c r="G26" s="40">
        <v>89.247967533697818</v>
      </c>
    </row>
    <row r="27" spans="1:7" x14ac:dyDescent="0.25">
      <c r="A27" s="47" t="s">
        <v>128</v>
      </c>
      <c r="B27" s="47"/>
      <c r="C27" s="47"/>
      <c r="D27" s="47"/>
      <c r="E27" s="48"/>
      <c r="F27" s="40">
        <v>0</v>
      </c>
      <c r="G27" s="40">
        <v>0</v>
      </c>
    </row>
    <row r="28" spans="1:7" x14ac:dyDescent="0.25">
      <c r="A28" s="38" t="s">
        <v>147</v>
      </c>
      <c r="B28" s="47"/>
      <c r="C28" s="47"/>
      <c r="D28" s="47"/>
      <c r="E28" s="48"/>
      <c r="F28" s="40">
        <v>0</v>
      </c>
      <c r="G28" s="40">
        <v>0</v>
      </c>
    </row>
    <row r="29" spans="1:7" x14ac:dyDescent="0.25">
      <c r="A29" s="47" t="s">
        <v>39</v>
      </c>
      <c r="B29" s="47"/>
      <c r="C29" s="47"/>
      <c r="D29" s="47"/>
      <c r="E29" s="48"/>
      <c r="F29" s="40">
        <v>0</v>
      </c>
      <c r="G29" s="40">
        <v>0</v>
      </c>
    </row>
    <row r="30" spans="1:7" x14ac:dyDescent="0.25">
      <c r="A30" s="47" t="s">
        <v>129</v>
      </c>
      <c r="B30" s="47"/>
      <c r="C30" s="47"/>
      <c r="D30" s="47"/>
      <c r="E30" s="48"/>
      <c r="F30" s="40">
        <v>0</v>
      </c>
      <c r="G30" s="40">
        <v>0</v>
      </c>
    </row>
    <row r="31" spans="1:7" x14ac:dyDescent="0.25">
      <c r="A31" s="47" t="s">
        <v>130</v>
      </c>
      <c r="B31" s="47"/>
      <c r="C31" s="47"/>
      <c r="D31" s="47"/>
      <c r="E31" s="48"/>
      <c r="F31" s="40">
        <v>0</v>
      </c>
      <c r="G31" s="40">
        <v>0</v>
      </c>
    </row>
    <row r="32" spans="1:7" x14ac:dyDescent="0.25">
      <c r="A32" s="47" t="s">
        <v>131</v>
      </c>
      <c r="B32" s="47"/>
      <c r="C32" s="47"/>
      <c r="D32" s="47"/>
      <c r="E32" s="48"/>
      <c r="F32" s="40">
        <v>0</v>
      </c>
      <c r="G32" s="40">
        <v>0</v>
      </c>
    </row>
    <row r="33" spans="1:7" x14ac:dyDescent="0.25">
      <c r="A33" s="47" t="s">
        <v>132</v>
      </c>
      <c r="B33" s="47"/>
      <c r="C33" s="47"/>
      <c r="D33" s="47"/>
      <c r="E33" s="48"/>
      <c r="F33" s="40">
        <v>0</v>
      </c>
      <c r="G33" s="40">
        <v>0</v>
      </c>
    </row>
    <row r="34" spans="1:7" x14ac:dyDescent="0.25">
      <c r="A34" s="47" t="s">
        <v>133</v>
      </c>
      <c r="B34" s="47"/>
      <c r="C34" s="47"/>
      <c r="D34" s="47"/>
      <c r="E34" s="48"/>
      <c r="F34" s="40">
        <v>0</v>
      </c>
      <c r="G34" s="40">
        <v>0</v>
      </c>
    </row>
    <row r="35" spans="1:7" x14ac:dyDescent="0.25">
      <c r="A35" s="47" t="s">
        <v>134</v>
      </c>
      <c r="B35" s="47"/>
      <c r="C35" s="47"/>
      <c r="D35" s="47"/>
      <c r="E35" s="48"/>
      <c r="F35" s="40">
        <v>0</v>
      </c>
      <c r="G35" s="40">
        <v>0</v>
      </c>
    </row>
    <row r="36" spans="1:7" x14ac:dyDescent="0.25">
      <c r="A36" s="47" t="s">
        <v>135</v>
      </c>
      <c r="B36" s="47"/>
      <c r="C36" s="47"/>
      <c r="D36" s="47"/>
      <c r="E36" s="48"/>
      <c r="F36" s="40">
        <v>0</v>
      </c>
      <c r="G36" s="40">
        <v>0</v>
      </c>
    </row>
    <row r="37" spans="1:7" x14ac:dyDescent="0.25">
      <c r="A37" s="47" t="s">
        <v>136</v>
      </c>
      <c r="B37" s="47"/>
      <c r="C37" s="47"/>
      <c r="D37" s="47"/>
      <c r="E37" s="48"/>
      <c r="F37" s="40">
        <v>0</v>
      </c>
      <c r="G37" s="40">
        <v>0</v>
      </c>
    </row>
    <row r="38" spans="1:7" x14ac:dyDescent="0.25">
      <c r="A38" s="47" t="s">
        <v>137</v>
      </c>
      <c r="B38" s="47"/>
      <c r="C38" s="47"/>
      <c r="D38" s="47"/>
      <c r="E38" s="48"/>
      <c r="F38" s="40">
        <v>0</v>
      </c>
      <c r="G38" s="40">
        <v>0</v>
      </c>
    </row>
    <row r="39" spans="1:7" x14ac:dyDescent="0.25">
      <c r="A39" s="47" t="s">
        <v>138</v>
      </c>
      <c r="B39" s="47"/>
      <c r="C39" s="47"/>
      <c r="D39" s="47"/>
      <c r="E39" s="48"/>
      <c r="F39" s="40">
        <v>0</v>
      </c>
      <c r="G39" s="40">
        <v>0</v>
      </c>
    </row>
    <row r="40" spans="1:7" x14ac:dyDescent="0.25">
      <c r="A40" s="47" t="s">
        <v>148</v>
      </c>
      <c r="B40" s="47"/>
      <c r="C40" s="47"/>
      <c r="D40" s="47"/>
      <c r="E40" s="48"/>
      <c r="F40" s="40">
        <v>0</v>
      </c>
      <c r="G40" s="40">
        <v>0</v>
      </c>
    </row>
    <row r="41" spans="1:7" x14ac:dyDescent="0.25">
      <c r="A41" s="47" t="s">
        <v>139</v>
      </c>
      <c r="B41" s="47"/>
      <c r="C41" s="47"/>
      <c r="D41" s="47"/>
      <c r="E41" s="48"/>
      <c r="F41" s="40"/>
      <c r="G41" s="40"/>
    </row>
    <row r="42" spans="1:7" x14ac:dyDescent="0.25">
      <c r="A42" s="51" t="s">
        <v>33</v>
      </c>
      <c r="B42" s="52"/>
      <c r="C42" s="52"/>
      <c r="D42" s="52"/>
      <c r="E42" s="48"/>
      <c r="F42" s="34">
        <f>SUM(F26:F40)</f>
        <v>57015379.170000002</v>
      </c>
      <c r="G42" s="34">
        <f>SUM(G26:G40)</f>
        <v>89.247967533697818</v>
      </c>
    </row>
    <row r="43" spans="1:7" x14ac:dyDescent="0.25">
      <c r="A43" s="51"/>
      <c r="B43" s="52"/>
      <c r="C43" s="52"/>
      <c r="D43" s="52"/>
      <c r="E43" s="48"/>
      <c r="F43" s="40"/>
      <c r="G43" s="34"/>
    </row>
    <row r="44" spans="1:7" x14ac:dyDescent="0.25">
      <c r="A44" s="53" t="s">
        <v>140</v>
      </c>
      <c r="B44" s="54"/>
      <c r="C44" s="54"/>
      <c r="D44" s="54"/>
      <c r="E44" s="48"/>
      <c r="F44" s="40">
        <v>0</v>
      </c>
      <c r="G44" s="40">
        <v>0</v>
      </c>
    </row>
    <row r="45" spans="1:7" x14ac:dyDescent="0.25">
      <c r="A45" s="53" t="s">
        <v>36</v>
      </c>
      <c r="B45" s="54"/>
      <c r="C45" s="54"/>
      <c r="D45" s="54"/>
      <c r="E45" s="48"/>
      <c r="F45" s="40">
        <v>0</v>
      </c>
      <c r="G45" s="40">
        <v>0</v>
      </c>
    </row>
    <row r="46" spans="1:7" x14ac:dyDescent="0.25">
      <c r="A46" s="53" t="s">
        <v>141</v>
      </c>
      <c r="B46" s="54"/>
      <c r="C46" s="54"/>
      <c r="D46" s="54"/>
      <c r="E46" s="48"/>
      <c r="F46" s="40">
        <v>0</v>
      </c>
      <c r="G46" s="40">
        <v>0</v>
      </c>
    </row>
    <row r="47" spans="1:7" x14ac:dyDescent="0.25">
      <c r="A47" s="53" t="s">
        <v>142</v>
      </c>
      <c r="B47" s="54"/>
      <c r="C47" s="54"/>
      <c r="D47" s="54"/>
      <c r="E47" s="48"/>
      <c r="F47" s="40">
        <v>4063499.5700000003</v>
      </c>
      <c r="G47" s="40">
        <v>6.3607237727075718</v>
      </c>
    </row>
    <row r="48" spans="1:7" x14ac:dyDescent="0.25">
      <c r="A48" s="47" t="s">
        <v>143</v>
      </c>
      <c r="B48" s="54"/>
      <c r="C48" s="54"/>
      <c r="D48" s="54"/>
      <c r="E48" s="48"/>
      <c r="F48" s="40">
        <v>2805353.86</v>
      </c>
      <c r="G48" s="40">
        <v>4.3913086935946071</v>
      </c>
    </row>
    <row r="49" spans="1:7" x14ac:dyDescent="0.25">
      <c r="A49" s="47" t="s">
        <v>144</v>
      </c>
      <c r="B49" s="54"/>
      <c r="C49" s="54"/>
      <c r="D49" s="54"/>
      <c r="E49" s="48"/>
      <c r="F49" s="40">
        <v>0</v>
      </c>
      <c r="G49" s="40">
        <v>0</v>
      </c>
    </row>
    <row r="50" spans="1:7" x14ac:dyDescent="0.25">
      <c r="A50" s="47" t="s">
        <v>145</v>
      </c>
      <c r="B50" s="47"/>
      <c r="C50" s="47"/>
      <c r="D50" s="47"/>
      <c r="E50" s="48"/>
      <c r="F50" s="40">
        <v>0</v>
      </c>
      <c r="G50" s="40">
        <v>0</v>
      </c>
    </row>
    <row r="51" spans="1:7" x14ac:dyDescent="0.25">
      <c r="A51" s="51" t="s">
        <v>34</v>
      </c>
      <c r="B51" s="47"/>
      <c r="C51" s="47"/>
      <c r="D51" s="47"/>
      <c r="E51" s="48"/>
      <c r="F51" s="55">
        <f>SUM(F42:F50)</f>
        <v>63884232.600000001</v>
      </c>
      <c r="G51" s="55">
        <f>SUM(G42:G50)</f>
        <v>100</v>
      </c>
    </row>
    <row r="52" spans="1:7" x14ac:dyDescent="0.25">
      <c r="A52" s="47"/>
      <c r="B52" s="47"/>
      <c r="C52" s="47"/>
      <c r="D52" s="47"/>
      <c r="E52" s="48"/>
      <c r="F52" s="48"/>
      <c r="G52" s="48"/>
    </row>
    <row r="53" spans="1:7" x14ac:dyDescent="0.25">
      <c r="A53" s="43" t="s">
        <v>113</v>
      </c>
      <c r="B53" s="83">
        <v>6360085.4457999999</v>
      </c>
      <c r="C53" s="83"/>
      <c r="D53" s="83"/>
      <c r="E53" s="83"/>
      <c r="F53" s="83"/>
      <c r="G53" s="83"/>
    </row>
    <row r="54" spans="1:7" x14ac:dyDescent="0.25">
      <c r="A54" s="43" t="s">
        <v>114</v>
      </c>
      <c r="B54" s="83">
        <v>10.044600000000001</v>
      </c>
      <c r="C54" s="83"/>
      <c r="D54" s="83"/>
      <c r="E54" s="83"/>
      <c r="F54" s="83"/>
      <c r="G54" s="83"/>
    </row>
    <row r="55" spans="1:7" x14ac:dyDescent="0.25">
      <c r="A55" s="56"/>
      <c r="B55" s="56"/>
      <c r="C55" s="56"/>
      <c r="D55" s="56"/>
      <c r="E55" s="57"/>
      <c r="F55" s="58"/>
      <c r="G55" s="59"/>
    </row>
    <row r="56" spans="1:7" x14ac:dyDescent="0.25">
      <c r="A56" s="60" t="s">
        <v>115</v>
      </c>
    </row>
    <row r="57" spans="1:7" x14ac:dyDescent="0.25">
      <c r="A57" s="61" t="s">
        <v>116</v>
      </c>
      <c r="F57" s="24" t="s">
        <v>37</v>
      </c>
    </row>
    <row r="58" spans="1:7" x14ac:dyDescent="0.25">
      <c r="F58" s="24"/>
    </row>
    <row r="59" spans="1:7" x14ac:dyDescent="0.25">
      <c r="A59" s="61" t="s">
        <v>117</v>
      </c>
      <c r="F59" s="24" t="s">
        <v>37</v>
      </c>
    </row>
    <row r="60" spans="1:7" x14ac:dyDescent="0.25">
      <c r="A60" s="60"/>
      <c r="F60" s="24"/>
    </row>
    <row r="61" spans="1:7" x14ac:dyDescent="0.25">
      <c r="A61" s="61" t="s">
        <v>118</v>
      </c>
      <c r="F61" s="63">
        <v>10.011900000000001</v>
      </c>
    </row>
    <row r="62" spans="1:7" x14ac:dyDescent="0.25">
      <c r="A62" s="61" t="s">
        <v>119</v>
      </c>
      <c r="F62" s="63">
        <v>10.044600000000001</v>
      </c>
    </row>
    <row r="63" spans="1:7" x14ac:dyDescent="0.25">
      <c r="F63" s="63"/>
    </row>
    <row r="64" spans="1:7" x14ac:dyDescent="0.25">
      <c r="A64" s="61" t="s">
        <v>120</v>
      </c>
      <c r="F64" s="24" t="s">
        <v>37</v>
      </c>
    </row>
    <row r="65" spans="1:6" x14ac:dyDescent="0.25">
      <c r="F65" s="24"/>
    </row>
    <row r="66" spans="1:6" x14ac:dyDescent="0.25">
      <c r="A66" s="61" t="s">
        <v>121</v>
      </c>
      <c r="F66" s="24" t="s">
        <v>37</v>
      </c>
    </row>
    <row r="67" spans="1:6" x14ac:dyDescent="0.25">
      <c r="A67" s="64"/>
      <c r="F67" s="24"/>
    </row>
    <row r="68" spans="1:6" x14ac:dyDescent="0.25">
      <c r="A68" s="64"/>
      <c r="F68" s="24"/>
    </row>
  </sheetData>
  <mergeCells count="6">
    <mergeCell ref="A4:G4"/>
    <mergeCell ref="B53:G53"/>
    <mergeCell ref="B54:G54"/>
    <mergeCell ref="B21:G21"/>
    <mergeCell ref="B22:G22"/>
    <mergeCell ref="B23:G23"/>
  </mergeCells>
  <pageMargins left="0.25" right="0.25" top="0.25" bottom="0.2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8.85546875" style="61" bestFit="1" customWidth="1"/>
    <col min="3" max="3" width="9.7109375" style="61" customWidth="1"/>
    <col min="4" max="4" width="28" style="61" bestFit="1" customWidth="1"/>
    <col min="5" max="5" width="9.7109375" style="62" bestFit="1" customWidth="1"/>
    <col min="6" max="6" width="13.1406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45</v>
      </c>
      <c r="B1" s="1"/>
      <c r="C1" s="1"/>
      <c r="D1" s="1"/>
      <c r="E1" s="24"/>
      <c r="F1" s="25"/>
      <c r="G1" s="25"/>
    </row>
    <row r="2" spans="1:7" s="27" customFormat="1" ht="15" customHeight="1" x14ac:dyDescent="0.25">
      <c r="A2" s="1" t="s">
        <v>149</v>
      </c>
      <c r="B2" s="1"/>
      <c r="C2" s="1"/>
      <c r="D2" s="1"/>
      <c r="E2" s="25"/>
      <c r="F2" s="25"/>
      <c r="G2" s="25"/>
    </row>
    <row r="3" spans="1:7" s="27" customFormat="1" ht="15" customHeight="1" x14ac:dyDescent="0.25">
      <c r="A3" s="1" t="s">
        <v>205</v>
      </c>
      <c r="B3" s="1"/>
      <c r="C3" s="1"/>
      <c r="D3" s="1"/>
      <c r="E3" s="24"/>
      <c r="F3" s="24"/>
      <c r="G3" s="25"/>
    </row>
    <row r="4" spans="1:7" s="28" customFormat="1" x14ac:dyDescent="0.25">
      <c r="A4" s="84"/>
      <c r="B4" s="84"/>
      <c r="C4" s="84"/>
      <c r="D4" s="84"/>
      <c r="E4" s="84"/>
      <c r="F4" s="84"/>
      <c r="G4" s="84"/>
    </row>
    <row r="5" spans="1:7" s="27" customFormat="1" ht="30" x14ac:dyDescent="0.25">
      <c r="A5" s="29" t="s">
        <v>47</v>
      </c>
      <c r="B5" s="29" t="s">
        <v>48</v>
      </c>
      <c r="C5" s="29" t="s">
        <v>49</v>
      </c>
      <c r="D5" s="29" t="s">
        <v>50</v>
      </c>
      <c r="E5" s="30" t="s">
        <v>0</v>
      </c>
      <c r="F5" s="30" t="s">
        <v>51</v>
      </c>
      <c r="G5" s="30" t="s">
        <v>1</v>
      </c>
    </row>
    <row r="6" spans="1:7" s="27" customFormat="1" x14ac:dyDescent="0.25">
      <c r="A6" s="36" t="s">
        <v>106</v>
      </c>
      <c r="B6" s="38"/>
      <c r="C6" s="35"/>
      <c r="D6" s="69"/>
      <c r="E6" s="39"/>
      <c r="F6" s="40"/>
      <c r="G6" s="40"/>
    </row>
    <row r="7" spans="1:7" s="27" customFormat="1" x14ac:dyDescent="0.25">
      <c r="A7" s="38" t="s">
        <v>107</v>
      </c>
      <c r="B7" s="38"/>
      <c r="C7" s="35"/>
      <c r="D7" s="69"/>
      <c r="E7" s="39"/>
      <c r="F7" s="40"/>
      <c r="G7" s="40"/>
    </row>
    <row r="8" spans="1:7" s="27" customFormat="1" x14ac:dyDescent="0.25">
      <c r="A8" s="79" t="s">
        <v>196</v>
      </c>
      <c r="B8" s="38" t="s">
        <v>151</v>
      </c>
      <c r="C8" s="35" t="s">
        <v>109</v>
      </c>
      <c r="D8" s="69" t="s">
        <v>110</v>
      </c>
      <c r="E8" s="39">
        <v>141.97399999999999</v>
      </c>
      <c r="F8" s="40">
        <v>490338.57</v>
      </c>
      <c r="G8" s="40">
        <v>42.658171395610864</v>
      </c>
    </row>
    <row r="9" spans="1:7" s="27" customFormat="1" x14ac:dyDescent="0.25">
      <c r="A9" s="79" t="s">
        <v>198</v>
      </c>
      <c r="B9" s="38" t="s">
        <v>153</v>
      </c>
      <c r="C9" s="35" t="s">
        <v>109</v>
      </c>
      <c r="D9" s="69" t="s">
        <v>110</v>
      </c>
      <c r="E9" s="39">
        <v>96.072999999999993</v>
      </c>
      <c r="F9" s="40">
        <v>300621.55</v>
      </c>
      <c r="G9" s="40">
        <v>26.153287523586403</v>
      </c>
    </row>
    <row r="10" spans="1:7" s="27" customFormat="1" x14ac:dyDescent="0.25">
      <c r="A10" s="79" t="s">
        <v>197</v>
      </c>
      <c r="B10" s="38" t="s">
        <v>152</v>
      </c>
      <c r="C10" s="35" t="s">
        <v>109</v>
      </c>
      <c r="D10" s="69" t="s">
        <v>110</v>
      </c>
      <c r="E10" s="39">
        <v>84.501000000000005</v>
      </c>
      <c r="F10" s="40">
        <v>205449.78</v>
      </c>
      <c r="G10" s="40">
        <v>17.873592788000632</v>
      </c>
    </row>
    <row r="11" spans="1:7" s="27" customFormat="1" x14ac:dyDescent="0.25">
      <c r="A11" s="79" t="s">
        <v>195</v>
      </c>
      <c r="B11" s="38" t="s">
        <v>150</v>
      </c>
      <c r="C11" s="35" t="s">
        <v>109</v>
      </c>
      <c r="D11" s="69" t="s">
        <v>110</v>
      </c>
      <c r="E11" s="39">
        <v>35.424999999999997</v>
      </c>
      <c r="F11" s="40">
        <v>127062.83</v>
      </c>
      <c r="G11" s="40">
        <v>11.054133433050893</v>
      </c>
    </row>
    <row r="12" spans="1:7" s="27" customFormat="1" x14ac:dyDescent="0.25">
      <c r="A12" s="79" t="s">
        <v>201</v>
      </c>
      <c r="B12" s="38" t="s">
        <v>202</v>
      </c>
      <c r="C12" s="35" t="s">
        <v>109</v>
      </c>
      <c r="D12" s="69" t="s">
        <v>110</v>
      </c>
      <c r="E12" s="39">
        <v>21.824999999999999</v>
      </c>
      <c r="F12" s="40">
        <v>25160.41</v>
      </c>
      <c r="G12" s="40">
        <v>2.1888897750055465</v>
      </c>
    </row>
    <row r="13" spans="1:7" s="27" customFormat="1" x14ac:dyDescent="0.25">
      <c r="A13" s="38"/>
      <c r="B13" s="38"/>
      <c r="C13" s="35"/>
      <c r="D13" s="35"/>
      <c r="E13" s="39"/>
      <c r="F13" s="40"/>
      <c r="G13" s="40"/>
    </row>
    <row r="14" spans="1:7" s="27" customFormat="1" x14ac:dyDescent="0.25">
      <c r="A14" s="80" t="s">
        <v>199</v>
      </c>
      <c r="B14" s="38"/>
      <c r="C14" s="38"/>
      <c r="D14" s="38"/>
      <c r="E14" s="39"/>
      <c r="F14" s="40">
        <v>826.75</v>
      </c>
      <c r="G14" s="40">
        <v>7.1925084745671289E-2</v>
      </c>
    </row>
    <row r="15" spans="1:7" s="27" customFormat="1" x14ac:dyDescent="0.25">
      <c r="A15" s="29" t="s">
        <v>112</v>
      </c>
      <c r="B15" s="29"/>
      <c r="C15" s="29"/>
      <c r="D15" s="29"/>
      <c r="E15" s="34">
        <f>SUM(E6:E14)</f>
        <v>379.798</v>
      </c>
      <c r="F15" s="34">
        <f>SUM(F6:F14)</f>
        <v>1149459.8899999999</v>
      </c>
      <c r="G15" s="34">
        <f>SUM(G6:G14)</f>
        <v>100.00000000000001</v>
      </c>
    </row>
    <row r="16" spans="1:7" s="27" customFormat="1" x14ac:dyDescent="0.25">
      <c r="A16" s="47"/>
      <c r="B16" s="47"/>
      <c r="C16" s="47"/>
      <c r="D16" s="47"/>
      <c r="E16" s="30"/>
      <c r="F16" s="33"/>
      <c r="G16" s="30"/>
    </row>
    <row r="17" spans="1:7" x14ac:dyDescent="0.25">
      <c r="A17" s="43" t="s">
        <v>113</v>
      </c>
      <c r="B17" s="83">
        <v>113905.71309999999</v>
      </c>
      <c r="C17" s="83"/>
      <c r="D17" s="83"/>
      <c r="E17" s="83"/>
      <c r="F17" s="83"/>
      <c r="G17" s="83"/>
    </row>
    <row r="18" spans="1:7" x14ac:dyDescent="0.25">
      <c r="A18" s="43" t="s">
        <v>114</v>
      </c>
      <c r="B18" s="83">
        <v>10.0913</v>
      </c>
      <c r="C18" s="83"/>
      <c r="D18" s="83"/>
      <c r="E18" s="83"/>
      <c r="F18" s="83"/>
      <c r="G18" s="83"/>
    </row>
    <row r="19" spans="1:7" x14ac:dyDescent="0.25">
      <c r="A19" s="56"/>
      <c r="B19" s="56"/>
      <c r="C19" s="56"/>
      <c r="D19" s="56"/>
      <c r="E19" s="57"/>
      <c r="F19" s="58"/>
      <c r="G19" s="59"/>
    </row>
    <row r="20" spans="1:7" x14ac:dyDescent="0.25">
      <c r="A20" s="60" t="s">
        <v>115</v>
      </c>
    </row>
    <row r="21" spans="1:7" x14ac:dyDescent="0.25">
      <c r="A21" s="61" t="s">
        <v>116</v>
      </c>
      <c r="F21" s="24" t="s">
        <v>37</v>
      </c>
    </row>
    <row r="22" spans="1:7" x14ac:dyDescent="0.25">
      <c r="F22" s="24"/>
    </row>
    <row r="23" spans="1:7" x14ac:dyDescent="0.25">
      <c r="A23" s="61" t="s">
        <v>117</v>
      </c>
      <c r="F23" s="24" t="s">
        <v>37</v>
      </c>
    </row>
    <row r="24" spans="1:7" x14ac:dyDescent="0.25">
      <c r="A24" s="60"/>
      <c r="F24" s="24"/>
    </row>
    <row r="25" spans="1:7" x14ac:dyDescent="0.25">
      <c r="A25" s="61" t="s">
        <v>118</v>
      </c>
      <c r="F25" s="63">
        <v>10.0403</v>
      </c>
    </row>
    <row r="26" spans="1:7" x14ac:dyDescent="0.25">
      <c r="A26" s="61" t="s">
        <v>119</v>
      </c>
      <c r="F26" s="63">
        <v>10.0913</v>
      </c>
    </row>
    <row r="27" spans="1:7" x14ac:dyDescent="0.25">
      <c r="F27" s="63"/>
    </row>
    <row r="28" spans="1:7" x14ac:dyDescent="0.25">
      <c r="A28" s="61" t="s">
        <v>120</v>
      </c>
      <c r="F28" s="24" t="s">
        <v>37</v>
      </c>
    </row>
    <row r="29" spans="1:7" x14ac:dyDescent="0.25">
      <c r="F29" s="24"/>
    </row>
    <row r="30" spans="1:7" x14ac:dyDescent="0.25">
      <c r="A30" s="61" t="s">
        <v>121</v>
      </c>
      <c r="F30" s="24" t="s">
        <v>37</v>
      </c>
    </row>
    <row r="31" spans="1:7" x14ac:dyDescent="0.25">
      <c r="F31" s="24"/>
    </row>
    <row r="32" spans="1:7" x14ac:dyDescent="0.25">
      <c r="F32" s="24"/>
    </row>
  </sheetData>
  <mergeCells count="3">
    <mergeCell ref="A4:G4"/>
    <mergeCell ref="B17:G17"/>
    <mergeCell ref="B18:G18"/>
  </mergeCells>
  <pageMargins left="0.25" right="0.25" top="0.25" bottom="0.2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4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5" customWidth="1"/>
    <col min="5" max="5" width="10.140625" style="62" bestFit="1" customWidth="1"/>
    <col min="6" max="6" width="14.285156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45</v>
      </c>
      <c r="B1" s="1"/>
      <c r="C1" s="66"/>
      <c r="D1" s="66"/>
      <c r="E1" s="24"/>
      <c r="F1" s="25"/>
      <c r="G1" s="25"/>
    </row>
    <row r="2" spans="1:7" s="27" customFormat="1" x14ac:dyDescent="0.25">
      <c r="A2" s="1" t="s">
        <v>154</v>
      </c>
      <c r="B2" s="1"/>
      <c r="C2" s="66"/>
      <c r="D2" s="66"/>
      <c r="E2" s="25"/>
      <c r="F2" s="25"/>
      <c r="G2" s="25"/>
    </row>
    <row r="3" spans="1:7" s="27" customFormat="1" x14ac:dyDescent="0.25">
      <c r="A3" s="1" t="s">
        <v>205</v>
      </c>
      <c r="B3" s="1"/>
      <c r="C3" s="66"/>
      <c r="D3" s="66"/>
      <c r="E3" s="24"/>
      <c r="F3" s="24"/>
      <c r="G3" s="25"/>
    </row>
    <row r="4" spans="1:7" s="28" customFormat="1" x14ac:dyDescent="0.25">
      <c r="A4" s="84"/>
      <c r="B4" s="84"/>
      <c r="C4" s="84"/>
      <c r="D4" s="84"/>
      <c r="E4" s="84"/>
      <c r="F4" s="84"/>
      <c r="G4" s="84"/>
    </row>
    <row r="5" spans="1:7" s="27" customFormat="1" ht="30" x14ac:dyDescent="0.25">
      <c r="A5" s="29" t="s">
        <v>47</v>
      </c>
      <c r="B5" s="29" t="s">
        <v>48</v>
      </c>
      <c r="C5" s="29" t="s">
        <v>49</v>
      </c>
      <c r="D5" s="29" t="s">
        <v>50</v>
      </c>
      <c r="E5" s="30" t="s">
        <v>0</v>
      </c>
      <c r="F5" s="30" t="s">
        <v>51</v>
      </c>
      <c r="G5" s="30" t="s">
        <v>1</v>
      </c>
    </row>
    <row r="6" spans="1:7" s="27" customFormat="1" x14ac:dyDescent="0.25">
      <c r="A6" s="31" t="s">
        <v>52</v>
      </c>
      <c r="B6" s="31"/>
      <c r="C6" s="67"/>
      <c r="D6" s="67"/>
      <c r="E6" s="32"/>
      <c r="F6" s="33"/>
      <c r="G6" s="30"/>
    </row>
    <row r="7" spans="1:7" s="27" customFormat="1" x14ac:dyDescent="0.25">
      <c r="A7" s="36" t="s">
        <v>53</v>
      </c>
      <c r="B7" s="36"/>
      <c r="C7" s="29"/>
      <c r="D7" s="68"/>
      <c r="E7" s="37"/>
      <c r="F7" s="33"/>
      <c r="G7" s="30"/>
    </row>
    <row r="8" spans="1:7" s="27" customFormat="1" x14ac:dyDescent="0.25">
      <c r="A8" s="38" t="s">
        <v>158</v>
      </c>
      <c r="B8" s="38" t="s">
        <v>19</v>
      </c>
      <c r="C8" s="35" t="s">
        <v>54</v>
      </c>
      <c r="D8" s="69" t="s">
        <v>55</v>
      </c>
      <c r="E8" s="39">
        <v>285</v>
      </c>
      <c r="F8" s="40">
        <v>70095.75</v>
      </c>
      <c r="G8" s="40">
        <v>2.2948151737429043</v>
      </c>
    </row>
    <row r="9" spans="1:7" s="27" customFormat="1" x14ac:dyDescent="0.25">
      <c r="A9" s="38" t="s">
        <v>159</v>
      </c>
      <c r="B9" s="38" t="s">
        <v>32</v>
      </c>
      <c r="C9" s="35" t="s">
        <v>56</v>
      </c>
      <c r="D9" s="69" t="s">
        <v>57</v>
      </c>
      <c r="E9" s="39">
        <v>55</v>
      </c>
      <c r="F9" s="40">
        <v>42358.25</v>
      </c>
      <c r="G9" s="40">
        <v>1.3867367826607946</v>
      </c>
    </row>
    <row r="10" spans="1:7" s="27" customFormat="1" x14ac:dyDescent="0.25">
      <c r="A10" s="38" t="s">
        <v>160</v>
      </c>
      <c r="B10" s="38" t="s">
        <v>11</v>
      </c>
      <c r="C10" s="35" t="s">
        <v>58</v>
      </c>
      <c r="D10" s="69" t="s">
        <v>59</v>
      </c>
      <c r="E10" s="39">
        <v>413</v>
      </c>
      <c r="F10" s="40">
        <v>144013.1</v>
      </c>
      <c r="G10" s="40">
        <v>4.7147430064983151</v>
      </c>
    </row>
    <row r="11" spans="1:7" s="27" customFormat="1" x14ac:dyDescent="0.25">
      <c r="A11" s="38" t="s">
        <v>161</v>
      </c>
      <c r="B11" s="38" t="s">
        <v>29</v>
      </c>
      <c r="C11" s="35" t="s">
        <v>60</v>
      </c>
      <c r="D11" s="69" t="s">
        <v>61</v>
      </c>
      <c r="E11" s="39">
        <v>60</v>
      </c>
      <c r="F11" s="40">
        <v>152976</v>
      </c>
      <c r="G11" s="40">
        <v>5.0081730492718117</v>
      </c>
    </row>
    <row r="12" spans="1:7" s="27" customFormat="1" x14ac:dyDescent="0.25">
      <c r="A12" s="38" t="s">
        <v>162</v>
      </c>
      <c r="B12" s="38" t="s">
        <v>21</v>
      </c>
      <c r="C12" s="35" t="s">
        <v>62</v>
      </c>
      <c r="D12" s="69" t="s">
        <v>63</v>
      </c>
      <c r="E12" s="39">
        <v>20</v>
      </c>
      <c r="F12" s="40">
        <v>62154</v>
      </c>
      <c r="G12" s="40">
        <v>2.0348158384611974</v>
      </c>
    </row>
    <row r="13" spans="1:7" s="27" customFormat="1" x14ac:dyDescent="0.25">
      <c r="A13" s="38" t="s">
        <v>163</v>
      </c>
      <c r="B13" s="38" t="s">
        <v>22</v>
      </c>
      <c r="C13" s="35" t="s">
        <v>64</v>
      </c>
      <c r="D13" s="69" t="s">
        <v>65</v>
      </c>
      <c r="E13" s="39">
        <v>30</v>
      </c>
      <c r="F13" s="40">
        <v>76521</v>
      </c>
      <c r="G13" s="40">
        <v>2.5051668882918121</v>
      </c>
    </row>
    <row r="14" spans="1:7" s="27" customFormat="1" x14ac:dyDescent="0.25">
      <c r="A14" s="38" t="s">
        <v>164</v>
      </c>
      <c r="B14" s="38" t="s">
        <v>9</v>
      </c>
      <c r="C14" s="35" t="s">
        <v>66</v>
      </c>
      <c r="D14" s="69" t="s">
        <v>67</v>
      </c>
      <c r="E14" s="39">
        <v>30</v>
      </c>
      <c r="F14" s="40">
        <v>51651</v>
      </c>
      <c r="G14" s="40">
        <v>1.6909655512494661</v>
      </c>
    </row>
    <row r="15" spans="1:7" s="27" customFormat="1" ht="60" x14ac:dyDescent="0.25">
      <c r="A15" s="38" t="s">
        <v>165</v>
      </c>
      <c r="B15" s="38" t="s">
        <v>25</v>
      </c>
      <c r="C15" s="35" t="s">
        <v>68</v>
      </c>
      <c r="D15" s="69" t="s">
        <v>69</v>
      </c>
      <c r="E15" s="39">
        <v>60</v>
      </c>
      <c r="F15" s="40">
        <v>70044</v>
      </c>
      <c r="G15" s="40">
        <v>2.2931209671006871</v>
      </c>
    </row>
    <row r="16" spans="1:7" s="27" customFormat="1" ht="60" x14ac:dyDescent="0.25">
      <c r="A16" s="38" t="s">
        <v>166</v>
      </c>
      <c r="B16" s="38" t="s">
        <v>24</v>
      </c>
      <c r="C16" s="35" t="s">
        <v>68</v>
      </c>
      <c r="D16" s="69" t="s">
        <v>69</v>
      </c>
      <c r="E16" s="39">
        <v>52</v>
      </c>
      <c r="F16" s="40">
        <v>52878.8</v>
      </c>
      <c r="G16" s="40">
        <v>1.7311616269077128</v>
      </c>
    </row>
    <row r="17" spans="1:7" s="27" customFormat="1" ht="60" x14ac:dyDescent="0.25">
      <c r="A17" s="38" t="s">
        <v>167</v>
      </c>
      <c r="B17" s="38" t="s">
        <v>23</v>
      </c>
      <c r="C17" s="35" t="s">
        <v>68</v>
      </c>
      <c r="D17" s="69" t="s">
        <v>69</v>
      </c>
      <c r="E17" s="39">
        <v>10</v>
      </c>
      <c r="F17" s="40">
        <v>36089</v>
      </c>
      <c r="G17" s="40">
        <v>1.1814922417579909</v>
      </c>
    </row>
    <row r="18" spans="1:7" s="27" customFormat="1" x14ac:dyDescent="0.25">
      <c r="A18" s="38" t="s">
        <v>168</v>
      </c>
      <c r="B18" s="38" t="s">
        <v>10</v>
      </c>
      <c r="C18" s="35" t="s">
        <v>70</v>
      </c>
      <c r="D18" s="69" t="s">
        <v>71</v>
      </c>
      <c r="E18" s="39">
        <v>25</v>
      </c>
      <c r="F18" s="40">
        <v>167873.75</v>
      </c>
      <c r="G18" s="40">
        <v>5.4958999479015906</v>
      </c>
    </row>
    <row r="19" spans="1:7" s="27" customFormat="1" ht="30" x14ac:dyDescent="0.25">
      <c r="A19" s="38" t="s">
        <v>169</v>
      </c>
      <c r="B19" s="38" t="s">
        <v>2</v>
      </c>
      <c r="C19" s="35" t="s">
        <v>72</v>
      </c>
      <c r="D19" s="69" t="s">
        <v>73</v>
      </c>
      <c r="E19" s="39">
        <v>150</v>
      </c>
      <c r="F19" s="40">
        <v>60847.5</v>
      </c>
      <c r="G19" s="40">
        <v>1.9920432591750767</v>
      </c>
    </row>
    <row r="20" spans="1:7" s="27" customFormat="1" ht="30" x14ac:dyDescent="0.25">
      <c r="A20" s="38" t="s">
        <v>170</v>
      </c>
      <c r="B20" s="38" t="s">
        <v>16</v>
      </c>
      <c r="C20" s="35" t="s">
        <v>74</v>
      </c>
      <c r="D20" s="69" t="s">
        <v>75</v>
      </c>
      <c r="E20" s="39">
        <v>75</v>
      </c>
      <c r="F20" s="40">
        <v>101092.5</v>
      </c>
      <c r="G20" s="40">
        <v>3.3095958449920944</v>
      </c>
    </row>
    <row r="21" spans="1:7" s="27" customFormat="1" x14ac:dyDescent="0.25">
      <c r="A21" s="38" t="s">
        <v>171</v>
      </c>
      <c r="B21" s="38" t="s">
        <v>4</v>
      </c>
      <c r="C21" s="35" t="s">
        <v>76</v>
      </c>
      <c r="D21" s="69" t="s">
        <v>77</v>
      </c>
      <c r="E21" s="39">
        <v>50</v>
      </c>
      <c r="F21" s="40">
        <v>67430</v>
      </c>
      <c r="G21" s="40">
        <v>2.2075430702358423</v>
      </c>
    </row>
    <row r="22" spans="1:7" s="27" customFormat="1" x14ac:dyDescent="0.25">
      <c r="A22" s="38" t="s">
        <v>172</v>
      </c>
      <c r="B22" s="38" t="s">
        <v>3</v>
      </c>
      <c r="C22" s="35" t="s">
        <v>78</v>
      </c>
      <c r="D22" s="69" t="s">
        <v>79</v>
      </c>
      <c r="E22" s="39">
        <v>15</v>
      </c>
      <c r="F22" s="40">
        <v>57756.75</v>
      </c>
      <c r="G22" s="40">
        <v>1.8908573813116416</v>
      </c>
    </row>
    <row r="23" spans="1:7" s="27" customFormat="1" x14ac:dyDescent="0.25">
      <c r="A23" s="38" t="s">
        <v>173</v>
      </c>
      <c r="B23" s="38" t="s">
        <v>27</v>
      </c>
      <c r="C23" s="35" t="s">
        <v>80</v>
      </c>
      <c r="D23" s="69" t="s">
        <v>81</v>
      </c>
      <c r="E23" s="39">
        <v>370</v>
      </c>
      <c r="F23" s="40">
        <v>64047</v>
      </c>
      <c r="G23" s="40">
        <v>2.0967894263591131</v>
      </c>
    </row>
    <row r="24" spans="1:7" s="27" customFormat="1" x14ac:dyDescent="0.25">
      <c r="A24" s="38" t="s">
        <v>174</v>
      </c>
      <c r="B24" s="38" t="s">
        <v>28</v>
      </c>
      <c r="C24" s="35" t="s">
        <v>82</v>
      </c>
      <c r="D24" s="69" t="s">
        <v>83</v>
      </c>
      <c r="E24" s="39">
        <v>275</v>
      </c>
      <c r="F24" s="40">
        <v>62741.25</v>
      </c>
      <c r="G24" s="40">
        <v>2.0540414007924448</v>
      </c>
    </row>
    <row r="25" spans="1:7" s="27" customFormat="1" x14ac:dyDescent="0.25">
      <c r="A25" s="38" t="s">
        <v>175</v>
      </c>
      <c r="B25" s="38" t="s">
        <v>15</v>
      </c>
      <c r="C25" s="35" t="s">
        <v>84</v>
      </c>
      <c r="D25" s="69" t="s">
        <v>85</v>
      </c>
      <c r="E25" s="39">
        <v>53</v>
      </c>
      <c r="F25" s="40">
        <v>107224.3</v>
      </c>
      <c r="G25" s="40">
        <v>3.5103405075765837</v>
      </c>
    </row>
    <row r="26" spans="1:7" s="27" customFormat="1" x14ac:dyDescent="0.25">
      <c r="A26" s="38" t="s">
        <v>176</v>
      </c>
      <c r="B26" s="38" t="s">
        <v>31</v>
      </c>
      <c r="C26" s="35" t="s">
        <v>86</v>
      </c>
      <c r="D26" s="69" t="s">
        <v>87</v>
      </c>
      <c r="E26" s="39">
        <v>130</v>
      </c>
      <c r="F26" s="40">
        <v>107061.5</v>
      </c>
      <c r="G26" s="40">
        <v>3.505010713540778</v>
      </c>
    </row>
    <row r="27" spans="1:7" s="27" customFormat="1" ht="30" x14ac:dyDescent="0.25">
      <c r="A27" s="38" t="s">
        <v>177</v>
      </c>
      <c r="B27" s="38" t="s">
        <v>30</v>
      </c>
      <c r="C27" s="35" t="s">
        <v>88</v>
      </c>
      <c r="D27" s="69" t="s">
        <v>89</v>
      </c>
      <c r="E27" s="39">
        <v>195</v>
      </c>
      <c r="F27" s="40">
        <v>162240</v>
      </c>
      <c r="G27" s="40">
        <v>5.3114605919481406</v>
      </c>
    </row>
    <row r="28" spans="1:7" s="27" customFormat="1" ht="30" x14ac:dyDescent="0.25">
      <c r="A28" s="38" t="s">
        <v>178</v>
      </c>
      <c r="B28" s="38" t="s">
        <v>13</v>
      </c>
      <c r="C28" s="35" t="s">
        <v>90</v>
      </c>
      <c r="D28" s="69" t="s">
        <v>91</v>
      </c>
      <c r="E28" s="39">
        <v>90</v>
      </c>
      <c r="F28" s="40">
        <v>138388.5</v>
      </c>
      <c r="G28" s="40">
        <v>4.5306032059221835</v>
      </c>
    </row>
    <row r="29" spans="1:7" s="27" customFormat="1" x14ac:dyDescent="0.25">
      <c r="A29" s="38" t="s">
        <v>179</v>
      </c>
      <c r="B29" s="38" t="s">
        <v>12</v>
      </c>
      <c r="C29" s="35" t="s">
        <v>92</v>
      </c>
      <c r="D29" s="69" t="s">
        <v>93</v>
      </c>
      <c r="E29" s="39">
        <v>25</v>
      </c>
      <c r="F29" s="40">
        <v>79828.75</v>
      </c>
      <c r="G29" s="40">
        <v>2.6134569756501485</v>
      </c>
    </row>
    <row r="30" spans="1:7" s="27" customFormat="1" ht="30" x14ac:dyDescent="0.25">
      <c r="A30" s="38" t="s">
        <v>181</v>
      </c>
      <c r="B30" s="38" t="s">
        <v>6</v>
      </c>
      <c r="C30" s="35" t="s">
        <v>94</v>
      </c>
      <c r="D30" s="69" t="s">
        <v>95</v>
      </c>
      <c r="E30" s="39">
        <v>250</v>
      </c>
      <c r="F30" s="40">
        <v>227175</v>
      </c>
      <c r="G30" s="40">
        <v>7.4373216221389216</v>
      </c>
    </row>
    <row r="31" spans="1:7" s="27" customFormat="1" ht="30" x14ac:dyDescent="0.25">
      <c r="A31" s="38" t="s">
        <v>180</v>
      </c>
      <c r="B31" s="38" t="s">
        <v>7</v>
      </c>
      <c r="C31" s="35" t="s">
        <v>94</v>
      </c>
      <c r="D31" s="69" t="s">
        <v>95</v>
      </c>
      <c r="E31" s="39">
        <v>70</v>
      </c>
      <c r="F31" s="40">
        <v>104769</v>
      </c>
      <c r="G31" s="40">
        <v>3.4299581777478716</v>
      </c>
    </row>
    <row r="32" spans="1:7" s="27" customFormat="1" ht="30" x14ac:dyDescent="0.25">
      <c r="A32" s="38" t="s">
        <v>182</v>
      </c>
      <c r="B32" s="38" t="s">
        <v>8</v>
      </c>
      <c r="C32" s="35" t="s">
        <v>94</v>
      </c>
      <c r="D32" s="69" t="s">
        <v>95</v>
      </c>
      <c r="E32" s="39">
        <v>75</v>
      </c>
      <c r="F32" s="40">
        <v>43035</v>
      </c>
      <c r="G32" s="40">
        <v>1.4088924221800307</v>
      </c>
    </row>
    <row r="33" spans="1:7" s="27" customFormat="1" ht="30" x14ac:dyDescent="0.25">
      <c r="A33" s="38" t="s">
        <v>183</v>
      </c>
      <c r="B33" s="38" t="s">
        <v>5</v>
      </c>
      <c r="C33" s="35" t="s">
        <v>94</v>
      </c>
      <c r="D33" s="69" t="s">
        <v>95</v>
      </c>
      <c r="E33" s="39">
        <v>35</v>
      </c>
      <c r="F33" s="40">
        <v>39992.75</v>
      </c>
      <c r="G33" s="40">
        <v>1.3092943515078523</v>
      </c>
    </row>
    <row r="34" spans="1:7" s="27" customFormat="1" ht="30" x14ac:dyDescent="0.25">
      <c r="A34" s="38" t="s">
        <v>184</v>
      </c>
      <c r="B34" s="38" t="s">
        <v>17</v>
      </c>
      <c r="C34" s="35" t="s">
        <v>96</v>
      </c>
      <c r="D34" s="69" t="s">
        <v>97</v>
      </c>
      <c r="E34" s="39">
        <v>30</v>
      </c>
      <c r="F34" s="40">
        <v>74094</v>
      </c>
      <c r="G34" s="40">
        <v>2.4257110521437713</v>
      </c>
    </row>
    <row r="35" spans="1:7" s="27" customFormat="1" x14ac:dyDescent="0.25">
      <c r="A35" s="38" t="s">
        <v>185</v>
      </c>
      <c r="B35" s="38" t="s">
        <v>18</v>
      </c>
      <c r="C35" s="35" t="s">
        <v>98</v>
      </c>
      <c r="D35" s="69" t="s">
        <v>99</v>
      </c>
      <c r="E35" s="39">
        <v>17</v>
      </c>
      <c r="F35" s="40">
        <v>121449.7</v>
      </c>
      <c r="G35" s="40">
        <v>3.9760558151745813</v>
      </c>
    </row>
    <row r="36" spans="1:7" s="27" customFormat="1" x14ac:dyDescent="0.25">
      <c r="A36" s="38" t="s">
        <v>186</v>
      </c>
      <c r="B36" s="38" t="s">
        <v>20</v>
      </c>
      <c r="C36" s="35" t="s">
        <v>100</v>
      </c>
      <c r="D36" s="69" t="s">
        <v>101</v>
      </c>
      <c r="E36" s="39">
        <v>40</v>
      </c>
      <c r="F36" s="40">
        <v>50638</v>
      </c>
      <c r="G36" s="40">
        <v>1.6578016608423933</v>
      </c>
    </row>
    <row r="37" spans="1:7" s="27" customFormat="1" x14ac:dyDescent="0.25">
      <c r="A37" s="38" t="s">
        <v>187</v>
      </c>
      <c r="B37" s="38" t="s">
        <v>14</v>
      </c>
      <c r="C37" s="35" t="s">
        <v>102</v>
      </c>
      <c r="D37" s="69" t="s">
        <v>103</v>
      </c>
      <c r="E37" s="39">
        <v>365</v>
      </c>
      <c r="F37" s="40">
        <v>140707.5</v>
      </c>
      <c r="G37" s="40">
        <v>4.606523306469076</v>
      </c>
    </row>
    <row r="38" spans="1:7" s="27" customFormat="1" x14ac:dyDescent="0.25">
      <c r="A38" s="38" t="s">
        <v>188</v>
      </c>
      <c r="B38" s="38" t="s">
        <v>26</v>
      </c>
      <c r="C38" s="35" t="s">
        <v>104</v>
      </c>
      <c r="D38" s="69" t="s">
        <v>105</v>
      </c>
      <c r="E38" s="39">
        <v>20</v>
      </c>
      <c r="F38" s="40">
        <v>90350</v>
      </c>
      <c r="G38" s="40">
        <v>2.9579047367018889</v>
      </c>
    </row>
    <row r="39" spans="1:7" s="27" customFormat="1" x14ac:dyDescent="0.25">
      <c r="A39" s="38"/>
      <c r="B39" s="38"/>
      <c r="C39" s="35"/>
      <c r="D39" s="69"/>
      <c r="E39" s="39"/>
      <c r="F39" s="40"/>
      <c r="G39" s="40"/>
    </row>
    <row r="40" spans="1:7" s="27" customFormat="1" x14ac:dyDescent="0.25">
      <c r="A40" s="36" t="s">
        <v>106</v>
      </c>
      <c r="B40" s="38"/>
      <c r="C40" s="35"/>
      <c r="D40" s="69"/>
      <c r="E40" s="39"/>
      <c r="F40" s="40"/>
      <c r="G40" s="40"/>
    </row>
    <row r="41" spans="1:7" s="27" customFormat="1" x14ac:dyDescent="0.25">
      <c r="A41" s="38" t="s">
        <v>107</v>
      </c>
      <c r="B41" s="38"/>
      <c r="C41" s="35"/>
      <c r="D41" s="69"/>
      <c r="E41" s="39"/>
      <c r="F41" s="40"/>
      <c r="G41" s="40"/>
    </row>
    <row r="42" spans="1:7" s="27" customFormat="1" ht="30" x14ac:dyDescent="0.25">
      <c r="A42" s="79" t="s">
        <v>189</v>
      </c>
      <c r="B42" s="38" t="s">
        <v>108</v>
      </c>
      <c r="C42" s="35" t="s">
        <v>109</v>
      </c>
      <c r="D42" s="69" t="s">
        <v>110</v>
      </c>
      <c r="E42" s="39">
        <v>179.03100000000001</v>
      </c>
      <c r="F42" s="40">
        <v>206870.23</v>
      </c>
      <c r="G42" s="40">
        <v>6.7725781206376237</v>
      </c>
    </row>
    <row r="43" spans="1:7" s="27" customFormat="1" x14ac:dyDescent="0.25">
      <c r="A43" s="38"/>
      <c r="B43" s="38"/>
      <c r="C43" s="35"/>
      <c r="D43" s="69"/>
      <c r="E43" s="39"/>
      <c r="F43" s="40"/>
      <c r="G43" s="40"/>
    </row>
    <row r="44" spans="1:7" s="27" customFormat="1" x14ac:dyDescent="0.25">
      <c r="A44" s="79" t="s">
        <v>199</v>
      </c>
      <c r="B44" s="38"/>
      <c r="C44" s="35"/>
      <c r="D44" s="69"/>
      <c r="E44" s="39"/>
      <c r="F44" s="40">
        <v>20133.16</v>
      </c>
      <c r="G44" s="40">
        <v>0.65912528310765905</v>
      </c>
    </row>
    <row r="45" spans="1:7" s="27" customFormat="1" x14ac:dyDescent="0.25">
      <c r="A45" s="29" t="s">
        <v>112</v>
      </c>
      <c r="B45" s="29"/>
      <c r="C45" s="29"/>
      <c r="D45" s="68"/>
      <c r="E45" s="34">
        <f>SUM(E8:E44)</f>
        <v>3549.0309999999999</v>
      </c>
      <c r="F45" s="34">
        <f>SUM(F8:F44)</f>
        <v>3054527.0400000005</v>
      </c>
      <c r="G45" s="34">
        <f>SUM(G8:G44)</f>
        <v>100</v>
      </c>
    </row>
    <row r="46" spans="1:7" s="27" customFormat="1" x14ac:dyDescent="0.25">
      <c r="A46" s="47"/>
      <c r="B46" s="47"/>
      <c r="C46" s="54"/>
      <c r="D46" s="54"/>
      <c r="E46" s="30"/>
      <c r="F46" s="33"/>
      <c r="G46" s="30"/>
    </row>
    <row r="47" spans="1:7" x14ac:dyDescent="0.25">
      <c r="A47" s="43" t="s">
        <v>113</v>
      </c>
      <c r="B47" s="83">
        <v>296980.68979999999</v>
      </c>
      <c r="C47" s="83"/>
      <c r="D47" s="83"/>
      <c r="E47" s="83"/>
      <c r="F47" s="83"/>
      <c r="G47" s="83"/>
    </row>
    <row r="48" spans="1:7" x14ac:dyDescent="0.25">
      <c r="A48" s="43" t="s">
        <v>114</v>
      </c>
      <c r="B48" s="83">
        <v>10.285299999999999</v>
      </c>
      <c r="C48" s="83"/>
      <c r="D48" s="83"/>
      <c r="E48" s="83"/>
      <c r="F48" s="83"/>
      <c r="G48" s="83"/>
    </row>
    <row r="49" spans="1:7" x14ac:dyDescent="0.25">
      <c r="A49" s="56"/>
      <c r="B49" s="56"/>
      <c r="C49" s="56"/>
      <c r="D49" s="56"/>
      <c r="E49" s="57"/>
      <c r="F49" s="58"/>
      <c r="G49" s="59"/>
    </row>
    <row r="50" spans="1:7" x14ac:dyDescent="0.25">
      <c r="A50" s="60" t="s">
        <v>115</v>
      </c>
      <c r="C50" s="61"/>
      <c r="D50" s="61"/>
    </row>
    <row r="51" spans="1:7" x14ac:dyDescent="0.25">
      <c r="A51" s="61" t="s">
        <v>116</v>
      </c>
      <c r="C51" s="61"/>
      <c r="D51" s="61"/>
      <c r="F51" s="24" t="s">
        <v>37</v>
      </c>
    </row>
    <row r="52" spans="1:7" x14ac:dyDescent="0.25">
      <c r="C52" s="61"/>
      <c r="D52" s="61"/>
      <c r="F52" s="24"/>
    </row>
    <row r="53" spans="1:7" x14ac:dyDescent="0.25">
      <c r="A53" s="61" t="s">
        <v>117</v>
      </c>
      <c r="C53" s="61"/>
      <c r="D53" s="61"/>
      <c r="F53" s="24" t="s">
        <v>37</v>
      </c>
    </row>
    <row r="54" spans="1:7" x14ac:dyDescent="0.25">
      <c r="A54" s="60"/>
      <c r="C54" s="61"/>
      <c r="D54" s="61"/>
      <c r="F54" s="24"/>
    </row>
    <row r="55" spans="1:7" x14ac:dyDescent="0.25">
      <c r="A55" s="61" t="s">
        <v>118</v>
      </c>
      <c r="C55" s="61"/>
      <c r="D55" s="61"/>
      <c r="F55" s="63">
        <v>9.8345000000000002</v>
      </c>
    </row>
    <row r="56" spans="1:7" x14ac:dyDescent="0.25">
      <c r="A56" s="61" t="s">
        <v>119</v>
      </c>
      <c r="C56" s="61"/>
      <c r="D56" s="61"/>
      <c r="F56" s="63">
        <v>10.285299999999999</v>
      </c>
    </row>
    <row r="57" spans="1:7" x14ac:dyDescent="0.25">
      <c r="C57" s="61"/>
      <c r="D57" s="61"/>
      <c r="F57" s="63"/>
    </row>
    <row r="58" spans="1:7" x14ac:dyDescent="0.25">
      <c r="A58" s="61" t="s">
        <v>120</v>
      </c>
      <c r="C58" s="61"/>
      <c r="D58" s="61"/>
      <c r="F58" s="24" t="s">
        <v>37</v>
      </c>
    </row>
    <row r="59" spans="1:7" x14ac:dyDescent="0.25">
      <c r="C59" s="61"/>
      <c r="D59" s="61"/>
      <c r="F59" s="24"/>
    </row>
    <row r="60" spans="1:7" x14ac:dyDescent="0.25">
      <c r="A60" s="61" t="s">
        <v>121</v>
      </c>
      <c r="C60" s="61"/>
      <c r="D60" s="61"/>
      <c r="F60" s="24" t="s">
        <v>37</v>
      </c>
    </row>
    <row r="61" spans="1:7" x14ac:dyDescent="0.25">
      <c r="C61" s="61"/>
      <c r="D61" s="61"/>
      <c r="F61" s="24"/>
    </row>
    <row r="62" spans="1:7" x14ac:dyDescent="0.25">
      <c r="C62" s="61"/>
      <c r="D62" s="61"/>
      <c r="F62" s="24"/>
    </row>
    <row r="63" spans="1:7" x14ac:dyDescent="0.25">
      <c r="C63" s="61"/>
      <c r="D63" s="61"/>
    </row>
    <row r="64" spans="1:7" x14ac:dyDescent="0.25">
      <c r="C64" s="61"/>
      <c r="D64" s="61"/>
    </row>
  </sheetData>
  <mergeCells count="3">
    <mergeCell ref="A4:G4"/>
    <mergeCell ref="B47:G47"/>
    <mergeCell ref="B48:G48"/>
  </mergeCells>
  <pageMargins left="0.25" right="0.25" top="0.25" bottom="0.2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5" customWidth="1"/>
    <col min="5" max="5" width="9.7109375" style="62" bestFit="1" customWidth="1"/>
    <col min="6" max="6" width="14.285156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45</v>
      </c>
      <c r="B1" s="1"/>
      <c r="C1" s="66"/>
      <c r="D1" s="66"/>
      <c r="E1" s="24"/>
      <c r="F1" s="25"/>
      <c r="G1" s="25"/>
    </row>
    <row r="2" spans="1:7" s="27" customFormat="1" x14ac:dyDescent="0.25">
      <c r="A2" s="1" t="s">
        <v>155</v>
      </c>
      <c r="B2" s="1"/>
      <c r="C2" s="66"/>
      <c r="D2" s="66"/>
      <c r="E2" s="25"/>
      <c r="F2" s="25"/>
      <c r="G2" s="25"/>
    </row>
    <row r="3" spans="1:7" s="27" customFormat="1" x14ac:dyDescent="0.25">
      <c r="A3" s="1" t="s">
        <v>205</v>
      </c>
      <c r="B3" s="1"/>
      <c r="C3" s="66"/>
      <c r="D3" s="66"/>
      <c r="E3" s="24"/>
      <c r="F3" s="24"/>
      <c r="G3" s="25"/>
    </row>
    <row r="4" spans="1:7" s="28" customFormat="1" x14ac:dyDescent="0.25">
      <c r="A4" s="84"/>
      <c r="B4" s="84"/>
      <c r="C4" s="84"/>
      <c r="D4" s="84"/>
      <c r="E4" s="84"/>
      <c r="F4" s="84"/>
      <c r="G4" s="84"/>
    </row>
    <row r="5" spans="1:7" s="27" customFormat="1" ht="30" x14ac:dyDescent="0.25">
      <c r="A5" s="29" t="s">
        <v>47</v>
      </c>
      <c r="B5" s="29" t="s">
        <v>48</v>
      </c>
      <c r="C5" s="29" t="s">
        <v>49</v>
      </c>
      <c r="D5" s="29" t="s">
        <v>50</v>
      </c>
      <c r="E5" s="30" t="s">
        <v>0</v>
      </c>
      <c r="F5" s="30" t="s">
        <v>51</v>
      </c>
      <c r="G5" s="30" t="s">
        <v>1</v>
      </c>
    </row>
    <row r="6" spans="1:7" s="27" customFormat="1" x14ac:dyDescent="0.25">
      <c r="A6" s="36" t="s">
        <v>106</v>
      </c>
      <c r="B6" s="38"/>
      <c r="C6" s="35"/>
      <c r="D6" s="69"/>
      <c r="E6" s="39"/>
      <c r="F6" s="40"/>
      <c r="G6" s="40"/>
    </row>
    <row r="7" spans="1:7" s="27" customFormat="1" x14ac:dyDescent="0.25">
      <c r="A7" s="38" t="s">
        <v>107</v>
      </c>
      <c r="B7" s="38"/>
      <c r="C7" s="35"/>
      <c r="D7" s="69"/>
      <c r="E7" s="39"/>
      <c r="F7" s="40"/>
      <c r="G7" s="40"/>
    </row>
    <row r="8" spans="1:7" s="27" customFormat="1" x14ac:dyDescent="0.25">
      <c r="A8" s="79" t="s">
        <v>196</v>
      </c>
      <c r="B8" s="38" t="s">
        <v>151</v>
      </c>
      <c r="C8" s="35" t="s">
        <v>109</v>
      </c>
      <c r="D8" s="69" t="s">
        <v>110</v>
      </c>
      <c r="E8" s="39">
        <v>116.456</v>
      </c>
      <c r="F8" s="40">
        <v>402206.52</v>
      </c>
      <c r="G8" s="40">
        <v>37.080848916779203</v>
      </c>
    </row>
    <row r="9" spans="1:7" s="27" customFormat="1" x14ac:dyDescent="0.25">
      <c r="A9" s="79" t="s">
        <v>195</v>
      </c>
      <c r="B9" s="38" t="s">
        <v>150</v>
      </c>
      <c r="C9" s="35" t="s">
        <v>109</v>
      </c>
      <c r="D9" s="69" t="s">
        <v>110</v>
      </c>
      <c r="E9" s="39">
        <v>66.863</v>
      </c>
      <c r="F9" s="40">
        <v>239825.03</v>
      </c>
      <c r="G9" s="40">
        <v>22.110322089985111</v>
      </c>
    </row>
    <row r="10" spans="1:7" s="27" customFormat="1" ht="30" x14ac:dyDescent="0.25">
      <c r="A10" s="79" t="s">
        <v>190</v>
      </c>
      <c r="B10" s="38" t="s">
        <v>124</v>
      </c>
      <c r="C10" s="35" t="s">
        <v>109</v>
      </c>
      <c r="D10" s="69" t="s">
        <v>110</v>
      </c>
      <c r="E10" s="39">
        <v>79.488</v>
      </c>
      <c r="F10" s="40">
        <v>200574</v>
      </c>
      <c r="G10" s="40">
        <v>18.49163009747846</v>
      </c>
    </row>
    <row r="11" spans="1:7" s="27" customFormat="1" x14ac:dyDescent="0.25">
      <c r="A11" s="79" t="s">
        <v>198</v>
      </c>
      <c r="B11" s="38" t="s">
        <v>153</v>
      </c>
      <c r="C11" s="35" t="s">
        <v>109</v>
      </c>
      <c r="D11" s="69" t="s">
        <v>110</v>
      </c>
      <c r="E11" s="39">
        <v>60.658000000000001</v>
      </c>
      <c r="F11" s="40">
        <v>189804.65</v>
      </c>
      <c r="G11" s="40">
        <v>17.498765436105202</v>
      </c>
    </row>
    <row r="12" spans="1:7" s="27" customFormat="1" x14ac:dyDescent="0.25">
      <c r="A12" s="79" t="s">
        <v>197</v>
      </c>
      <c r="B12" s="38" t="s">
        <v>152</v>
      </c>
      <c r="C12" s="35" t="s">
        <v>109</v>
      </c>
      <c r="D12" s="69" t="s">
        <v>110</v>
      </c>
      <c r="E12" s="39">
        <v>25.527999999999999</v>
      </c>
      <c r="F12" s="40">
        <v>62066.98</v>
      </c>
      <c r="G12" s="40">
        <v>5.7221755333572331</v>
      </c>
    </row>
    <row r="13" spans="1:7" s="27" customFormat="1" x14ac:dyDescent="0.25">
      <c r="A13" s="79"/>
      <c r="B13" s="38"/>
      <c r="C13" s="35"/>
      <c r="D13" s="69"/>
      <c r="E13" s="39"/>
      <c r="F13" s="40"/>
      <c r="G13" s="40"/>
    </row>
    <row r="14" spans="1:7" s="27" customFormat="1" x14ac:dyDescent="0.25">
      <c r="A14" s="79" t="s">
        <v>199</v>
      </c>
      <c r="B14" s="38"/>
      <c r="C14" s="35"/>
      <c r="D14" s="69"/>
      <c r="E14" s="39"/>
      <c r="F14" s="40">
        <v>-9802.66</v>
      </c>
      <c r="G14" s="40">
        <v>-0.90374207370520698</v>
      </c>
    </row>
    <row r="15" spans="1:7" s="27" customFormat="1" x14ac:dyDescent="0.25">
      <c r="A15" s="29" t="s">
        <v>112</v>
      </c>
      <c r="B15" s="29"/>
      <c r="C15" s="29"/>
      <c r="D15" s="68"/>
      <c r="E15" s="34">
        <f>SUM(E6:E14)</f>
        <v>348.99300000000005</v>
      </c>
      <c r="F15" s="34">
        <f>SUM(F6:F14)</f>
        <v>1084674.5200000003</v>
      </c>
      <c r="G15" s="34">
        <f>SUM(G6:G14)</f>
        <v>100</v>
      </c>
    </row>
    <row r="16" spans="1:7" s="27" customFormat="1" x14ac:dyDescent="0.25">
      <c r="A16" s="47"/>
      <c r="B16" s="47"/>
      <c r="C16" s="54"/>
      <c r="D16" s="54"/>
      <c r="E16" s="30"/>
      <c r="F16" s="33"/>
      <c r="G16" s="30"/>
    </row>
    <row r="17" spans="1:7" x14ac:dyDescent="0.25">
      <c r="A17" s="43" t="s">
        <v>113</v>
      </c>
      <c r="B17" s="83">
        <v>107439.62239999999</v>
      </c>
      <c r="C17" s="83"/>
      <c r="D17" s="83"/>
      <c r="E17" s="83"/>
      <c r="F17" s="83"/>
      <c r="G17" s="83"/>
    </row>
    <row r="18" spans="1:7" x14ac:dyDescent="0.25">
      <c r="A18" s="43" t="s">
        <v>114</v>
      </c>
      <c r="B18" s="83">
        <v>10.095700000000001</v>
      </c>
      <c r="C18" s="83"/>
      <c r="D18" s="83"/>
      <c r="E18" s="83"/>
      <c r="F18" s="83"/>
      <c r="G18" s="83"/>
    </row>
    <row r="19" spans="1:7" x14ac:dyDescent="0.25">
      <c r="A19" s="56"/>
      <c r="B19" s="56"/>
      <c r="C19" s="56"/>
      <c r="D19" s="56"/>
      <c r="E19" s="57"/>
      <c r="F19" s="58"/>
      <c r="G19" s="59"/>
    </row>
    <row r="20" spans="1:7" x14ac:dyDescent="0.25">
      <c r="A20" s="60" t="s">
        <v>115</v>
      </c>
      <c r="C20" s="61"/>
      <c r="D20" s="61"/>
    </row>
    <row r="21" spans="1:7" x14ac:dyDescent="0.25">
      <c r="A21" s="61" t="s">
        <v>116</v>
      </c>
      <c r="C21" s="61"/>
      <c r="D21" s="61"/>
      <c r="F21" s="24" t="s">
        <v>37</v>
      </c>
    </row>
    <row r="22" spans="1:7" x14ac:dyDescent="0.25">
      <c r="C22" s="61"/>
      <c r="D22" s="61"/>
      <c r="F22" s="24"/>
    </row>
    <row r="23" spans="1:7" x14ac:dyDescent="0.25">
      <c r="A23" s="61" t="s">
        <v>117</v>
      </c>
      <c r="C23" s="61"/>
      <c r="D23" s="61"/>
      <c r="F23" s="24" t="s">
        <v>37</v>
      </c>
    </row>
    <row r="24" spans="1:7" x14ac:dyDescent="0.25">
      <c r="A24" s="60"/>
      <c r="C24" s="61"/>
      <c r="D24" s="61"/>
      <c r="F24" s="24"/>
    </row>
    <row r="25" spans="1:7" x14ac:dyDescent="0.25">
      <c r="A25" s="61" t="s">
        <v>118</v>
      </c>
      <c r="C25" s="61"/>
      <c r="D25" s="61"/>
      <c r="F25" s="63">
        <v>10.0449</v>
      </c>
    </row>
    <row r="26" spans="1:7" x14ac:dyDescent="0.25">
      <c r="A26" s="61" t="s">
        <v>119</v>
      </c>
      <c r="C26" s="61"/>
      <c r="D26" s="61"/>
      <c r="F26" s="63">
        <v>10.095700000000001</v>
      </c>
    </row>
    <row r="27" spans="1:7" x14ac:dyDescent="0.25">
      <c r="C27" s="61"/>
      <c r="D27" s="61"/>
      <c r="F27" s="63"/>
    </row>
    <row r="28" spans="1:7" x14ac:dyDescent="0.25">
      <c r="A28" s="61" t="s">
        <v>120</v>
      </c>
      <c r="C28" s="61"/>
      <c r="D28" s="61"/>
      <c r="F28" s="24" t="s">
        <v>37</v>
      </c>
    </row>
    <row r="29" spans="1:7" x14ac:dyDescent="0.25">
      <c r="C29" s="61"/>
      <c r="D29" s="61"/>
      <c r="F29" s="24"/>
    </row>
    <row r="30" spans="1:7" x14ac:dyDescent="0.25">
      <c r="A30" s="61" t="s">
        <v>121</v>
      </c>
      <c r="C30" s="61"/>
      <c r="D30" s="61"/>
      <c r="F30" s="24" t="s">
        <v>37</v>
      </c>
    </row>
    <row r="31" spans="1:7" x14ac:dyDescent="0.25">
      <c r="C31" s="61"/>
      <c r="D31" s="61"/>
      <c r="F31" s="24"/>
    </row>
    <row r="32" spans="1:7" x14ac:dyDescent="0.25">
      <c r="C32" s="61"/>
      <c r="D32" s="61"/>
      <c r="F32" s="24"/>
    </row>
    <row r="33" spans="3:4" x14ac:dyDescent="0.25">
      <c r="C33" s="61"/>
      <c r="D33" s="61"/>
    </row>
    <row r="34" spans="3:4" x14ac:dyDescent="0.25">
      <c r="C34" s="61"/>
      <c r="D34" s="61"/>
    </row>
  </sheetData>
  <mergeCells count="3">
    <mergeCell ref="B17:G17"/>
    <mergeCell ref="B18:G18"/>
    <mergeCell ref="A4:G4"/>
  </mergeCells>
  <pageMargins left="0.25" right="0.25" top="0.25" bottom="0.2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7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1" customWidth="1"/>
    <col min="4" max="4" width="28" style="61" bestFit="1" customWidth="1"/>
    <col min="5" max="5" width="15.42578125" style="62" customWidth="1"/>
    <col min="6" max="6" width="14.28515625" style="62" bestFit="1" customWidth="1"/>
    <col min="7" max="7" width="9.7109375" style="24" customWidth="1"/>
    <col min="8" max="8" width="9.140625" style="26"/>
    <col min="9" max="9" width="12.140625" style="26" bestFit="1" customWidth="1"/>
    <col min="10" max="16384" width="9.140625" style="26"/>
  </cols>
  <sheetData>
    <row r="1" spans="1:10" s="27" customFormat="1" x14ac:dyDescent="0.25">
      <c r="A1" s="1" t="s">
        <v>45</v>
      </c>
      <c r="B1" s="1"/>
      <c r="C1" s="1"/>
      <c r="D1" s="1"/>
      <c r="E1" s="24"/>
      <c r="F1" s="25"/>
      <c r="G1" s="25"/>
    </row>
    <row r="2" spans="1:10" s="27" customFormat="1" x14ac:dyDescent="0.25">
      <c r="A2" s="1" t="s">
        <v>156</v>
      </c>
      <c r="B2" s="1"/>
      <c r="C2" s="1"/>
      <c r="D2" s="1"/>
      <c r="E2" s="25"/>
      <c r="F2" s="25"/>
      <c r="G2" s="25"/>
    </row>
    <row r="3" spans="1:10" s="27" customFormat="1" x14ac:dyDescent="0.25">
      <c r="A3" s="1" t="s">
        <v>205</v>
      </c>
      <c r="B3" s="1"/>
      <c r="C3" s="1"/>
      <c r="D3" s="1"/>
      <c r="E3" s="24"/>
      <c r="F3" s="24"/>
      <c r="G3" s="25"/>
    </row>
    <row r="4" spans="1:10" s="28" customFormat="1" x14ac:dyDescent="0.25">
      <c r="A4" s="84"/>
      <c r="B4" s="84"/>
      <c r="C4" s="84"/>
      <c r="D4" s="84"/>
      <c r="E4" s="84"/>
      <c r="F4" s="84"/>
      <c r="G4" s="84"/>
    </row>
    <row r="5" spans="1:10" s="27" customFormat="1" ht="30" x14ac:dyDescent="0.25">
      <c r="A5" s="29" t="s">
        <v>47</v>
      </c>
      <c r="B5" s="29" t="s">
        <v>48</v>
      </c>
      <c r="C5" s="29" t="s">
        <v>49</v>
      </c>
      <c r="D5" s="29" t="s">
        <v>50</v>
      </c>
      <c r="E5" s="30" t="s">
        <v>0</v>
      </c>
      <c r="F5" s="30" t="s">
        <v>51</v>
      </c>
      <c r="G5" s="30" t="s">
        <v>1</v>
      </c>
    </row>
    <row r="6" spans="1:10" s="27" customFormat="1" x14ac:dyDescent="0.25">
      <c r="A6" s="31" t="s">
        <v>123</v>
      </c>
      <c r="B6" s="31"/>
      <c r="C6" s="31"/>
      <c r="D6" s="31"/>
      <c r="E6" s="32"/>
      <c r="F6" s="33"/>
      <c r="G6" s="34"/>
    </row>
    <row r="7" spans="1:10" s="27" customFormat="1" x14ac:dyDescent="0.25">
      <c r="A7" s="36" t="s">
        <v>127</v>
      </c>
      <c r="B7" s="36"/>
      <c r="C7" s="36"/>
      <c r="D7" s="36"/>
      <c r="E7" s="37"/>
      <c r="F7" s="33"/>
      <c r="G7" s="34"/>
    </row>
    <row r="8" spans="1:10" s="27" customFormat="1" x14ac:dyDescent="0.25">
      <c r="A8" s="38" t="s">
        <v>191</v>
      </c>
      <c r="B8" s="38" t="s">
        <v>41</v>
      </c>
      <c r="C8" s="38"/>
      <c r="D8" s="38"/>
      <c r="E8" s="39">
        <v>10000</v>
      </c>
      <c r="F8" s="40">
        <v>987011</v>
      </c>
      <c r="G8" s="40">
        <v>47.902416594656515</v>
      </c>
    </row>
    <row r="9" spans="1:10" s="27" customFormat="1" x14ac:dyDescent="0.25">
      <c r="A9" s="38" t="s">
        <v>200</v>
      </c>
      <c r="B9" s="38" t="s">
        <v>44</v>
      </c>
      <c r="C9" s="38"/>
      <c r="D9" s="38"/>
      <c r="E9" s="39">
        <v>10000</v>
      </c>
      <c r="F9" s="40">
        <v>949649</v>
      </c>
      <c r="G9" s="40">
        <v>46.089133775306415</v>
      </c>
    </row>
    <row r="10" spans="1:10" s="27" customFormat="1" x14ac:dyDescent="0.25">
      <c r="A10" s="38" t="s">
        <v>192</v>
      </c>
      <c r="B10" s="38" t="s">
        <v>43</v>
      </c>
      <c r="C10" s="38"/>
      <c r="D10" s="38"/>
      <c r="E10" s="39">
        <v>1000</v>
      </c>
      <c r="F10" s="40">
        <v>99994.1</v>
      </c>
      <c r="G10" s="40">
        <v>4.8529945818311475</v>
      </c>
    </row>
    <row r="11" spans="1:10" s="27" customFormat="1" x14ac:dyDescent="0.25">
      <c r="A11" s="38" t="s">
        <v>193</v>
      </c>
      <c r="B11" s="38" t="s">
        <v>42</v>
      </c>
      <c r="C11" s="38"/>
      <c r="D11" s="38"/>
      <c r="E11" s="39">
        <v>1000</v>
      </c>
      <c r="F11" s="40">
        <v>93800.3</v>
      </c>
      <c r="G11" s="40">
        <v>4.5523920678733667</v>
      </c>
    </row>
    <row r="12" spans="1:10" s="27" customFormat="1" x14ac:dyDescent="0.25">
      <c r="A12" s="41"/>
      <c r="B12" s="41"/>
      <c r="C12" s="41"/>
      <c r="D12" s="41"/>
      <c r="E12" s="39"/>
      <c r="F12" s="40"/>
      <c r="G12" s="40"/>
      <c r="I12" s="42"/>
      <c r="J12" s="42"/>
    </row>
    <row r="13" spans="1:10" s="27" customFormat="1" x14ac:dyDescent="0.25">
      <c r="A13" s="36" t="s">
        <v>106</v>
      </c>
      <c r="B13" s="38"/>
      <c r="C13" s="38"/>
      <c r="D13" s="38"/>
      <c r="E13" s="39"/>
      <c r="F13" s="40"/>
      <c r="G13" s="40"/>
    </row>
    <row r="14" spans="1:10" s="27" customFormat="1" x14ac:dyDescent="0.25">
      <c r="A14" s="38" t="s">
        <v>107</v>
      </c>
      <c r="B14" s="38"/>
      <c r="C14" s="35"/>
      <c r="D14" s="35"/>
      <c r="E14" s="39"/>
      <c r="F14" s="40"/>
      <c r="G14" s="40"/>
    </row>
    <row r="15" spans="1:10" s="27" customFormat="1" x14ac:dyDescent="0.25">
      <c r="A15" s="79" t="s">
        <v>203</v>
      </c>
      <c r="B15" s="38" t="s">
        <v>204</v>
      </c>
      <c r="C15" s="35" t="s">
        <v>109</v>
      </c>
      <c r="D15" s="46" t="s">
        <v>110</v>
      </c>
      <c r="E15" s="39">
        <v>75.561999999999998</v>
      </c>
      <c r="F15" s="40">
        <v>88432.08</v>
      </c>
      <c r="G15" s="40">
        <v>4.2918572705795501</v>
      </c>
    </row>
    <row r="16" spans="1:10" s="27" customFormat="1" x14ac:dyDescent="0.25">
      <c r="A16" s="38"/>
      <c r="B16" s="38"/>
      <c r="C16" s="38"/>
      <c r="D16" s="38"/>
      <c r="E16" s="39"/>
      <c r="F16" s="40"/>
      <c r="G16" s="40"/>
    </row>
    <row r="17" spans="1:7" s="27" customFormat="1" x14ac:dyDescent="0.25">
      <c r="A17" s="79" t="s">
        <v>199</v>
      </c>
      <c r="B17" s="38"/>
      <c r="C17" s="38"/>
      <c r="D17" s="38"/>
      <c r="E17" s="39"/>
      <c r="F17" s="40">
        <v>-158424.67000000001</v>
      </c>
      <c r="G17" s="40">
        <v>-7.6887942902470003</v>
      </c>
    </row>
    <row r="18" spans="1:7" s="27" customFormat="1" x14ac:dyDescent="0.25">
      <c r="A18" s="29" t="s">
        <v>112</v>
      </c>
      <c r="B18" s="29"/>
      <c r="C18" s="29"/>
      <c r="D18" s="29"/>
      <c r="E18" s="34">
        <f>SUM(E6:E17)</f>
        <v>22075.562000000002</v>
      </c>
      <c r="F18" s="34">
        <f>SUM(F6:F17)</f>
        <v>2060461.81</v>
      </c>
      <c r="G18" s="34">
        <f>SUM(G6:G17)</f>
        <v>100.00000000000001</v>
      </c>
    </row>
    <row r="19" spans="1:7" s="27" customFormat="1" x14ac:dyDescent="0.25">
      <c r="A19" s="47"/>
      <c r="B19" s="47"/>
      <c r="C19" s="47"/>
      <c r="D19" s="47"/>
      <c r="E19" s="30"/>
      <c r="F19" s="33"/>
      <c r="G19" s="30"/>
    </row>
    <row r="20" spans="1:7" s="27" customFormat="1" x14ac:dyDescent="0.25">
      <c r="A20" s="43" t="s">
        <v>35</v>
      </c>
      <c r="B20" s="86">
        <v>6.71</v>
      </c>
      <c r="C20" s="86"/>
      <c r="D20" s="86"/>
      <c r="E20" s="86"/>
      <c r="F20" s="86"/>
      <c r="G20" s="86"/>
    </row>
    <row r="21" spans="1:7" s="27" customFormat="1" x14ac:dyDescent="0.25">
      <c r="A21" s="43" t="s">
        <v>125</v>
      </c>
      <c r="B21" s="86">
        <v>4.9800000000000004</v>
      </c>
      <c r="C21" s="86"/>
      <c r="D21" s="86"/>
      <c r="E21" s="86"/>
      <c r="F21" s="86"/>
      <c r="G21" s="86"/>
    </row>
    <row r="22" spans="1:7" s="27" customFormat="1" ht="30" x14ac:dyDescent="0.25">
      <c r="A22" s="36" t="s">
        <v>126</v>
      </c>
      <c r="B22" s="86">
        <v>7.39</v>
      </c>
      <c r="C22" s="86"/>
      <c r="D22" s="86"/>
      <c r="E22" s="86"/>
      <c r="F22" s="86"/>
      <c r="G22" s="86"/>
    </row>
    <row r="23" spans="1:7" s="27" customFormat="1" x14ac:dyDescent="0.25">
      <c r="A23" s="43"/>
      <c r="B23" s="43"/>
      <c r="C23" s="43"/>
      <c r="D23" s="43"/>
      <c r="E23" s="48"/>
      <c r="F23" s="33"/>
      <c r="G23" s="30"/>
    </row>
    <row r="24" spans="1:7" s="27" customFormat="1" x14ac:dyDescent="0.25">
      <c r="A24" s="49" t="s">
        <v>38</v>
      </c>
      <c r="B24" s="49"/>
      <c r="C24" s="49"/>
      <c r="D24" s="49"/>
      <c r="E24" s="50"/>
      <c r="F24" s="33"/>
      <c r="G24" s="30"/>
    </row>
    <row r="25" spans="1:7" s="27" customFormat="1" x14ac:dyDescent="0.25">
      <c r="A25" s="38" t="s">
        <v>127</v>
      </c>
      <c r="B25" s="38"/>
      <c r="C25" s="38"/>
      <c r="D25" s="38"/>
      <c r="E25" s="39"/>
      <c r="F25" s="40">
        <v>2130454.4</v>
      </c>
      <c r="G25" s="40">
        <v>103.39693701966743</v>
      </c>
    </row>
    <row r="26" spans="1:7" x14ac:dyDescent="0.25">
      <c r="A26" s="47" t="s">
        <v>128</v>
      </c>
      <c r="B26" s="47"/>
      <c r="C26" s="47"/>
      <c r="D26" s="47"/>
      <c r="E26" s="48"/>
      <c r="F26" s="40">
        <v>0</v>
      </c>
      <c r="G26" s="40">
        <v>0</v>
      </c>
    </row>
    <row r="27" spans="1:7" x14ac:dyDescent="0.25">
      <c r="A27" s="38" t="s">
        <v>147</v>
      </c>
      <c r="B27" s="47"/>
      <c r="C27" s="47"/>
      <c r="D27" s="47"/>
      <c r="E27" s="48"/>
      <c r="F27" s="40">
        <v>0</v>
      </c>
      <c r="G27" s="40">
        <v>0</v>
      </c>
    </row>
    <row r="28" spans="1:7" x14ac:dyDescent="0.25">
      <c r="A28" s="47" t="s">
        <v>39</v>
      </c>
      <c r="B28" s="47"/>
      <c r="C28" s="47"/>
      <c r="D28" s="47"/>
      <c r="E28" s="48"/>
      <c r="F28" s="40">
        <v>0</v>
      </c>
      <c r="G28" s="40">
        <v>0</v>
      </c>
    </row>
    <row r="29" spans="1:7" x14ac:dyDescent="0.25">
      <c r="A29" s="47" t="s">
        <v>129</v>
      </c>
      <c r="B29" s="47"/>
      <c r="C29" s="47"/>
      <c r="D29" s="47"/>
      <c r="E29" s="48"/>
      <c r="F29" s="40">
        <v>0</v>
      </c>
      <c r="G29" s="40">
        <v>0</v>
      </c>
    </row>
    <row r="30" spans="1:7" x14ac:dyDescent="0.25">
      <c r="A30" s="47" t="s">
        <v>130</v>
      </c>
      <c r="B30" s="47"/>
      <c r="C30" s="47"/>
      <c r="D30" s="47"/>
      <c r="E30" s="48"/>
      <c r="F30" s="40">
        <v>0</v>
      </c>
      <c r="G30" s="40">
        <v>0</v>
      </c>
    </row>
    <row r="31" spans="1:7" x14ac:dyDescent="0.25">
      <c r="A31" s="47" t="s">
        <v>131</v>
      </c>
      <c r="B31" s="47"/>
      <c r="C31" s="47"/>
      <c r="D31" s="47"/>
      <c r="E31" s="48"/>
      <c r="F31" s="40">
        <v>0</v>
      </c>
      <c r="G31" s="40">
        <v>0</v>
      </c>
    </row>
    <row r="32" spans="1:7" x14ac:dyDescent="0.25">
      <c r="A32" s="47" t="s">
        <v>132</v>
      </c>
      <c r="B32" s="47"/>
      <c r="C32" s="47"/>
      <c r="D32" s="47"/>
      <c r="E32" s="48"/>
      <c r="F32" s="40">
        <v>0</v>
      </c>
      <c r="G32" s="40">
        <v>0</v>
      </c>
    </row>
    <row r="33" spans="1:7" x14ac:dyDescent="0.25">
      <c r="A33" s="47" t="s">
        <v>133</v>
      </c>
      <c r="B33" s="47"/>
      <c r="C33" s="47"/>
      <c r="D33" s="47"/>
      <c r="E33" s="48"/>
      <c r="F33" s="40">
        <v>0</v>
      </c>
      <c r="G33" s="40">
        <v>0</v>
      </c>
    </row>
    <row r="34" spans="1:7" x14ac:dyDescent="0.25">
      <c r="A34" s="47" t="s">
        <v>134</v>
      </c>
      <c r="B34" s="47"/>
      <c r="C34" s="47"/>
      <c r="D34" s="47"/>
      <c r="E34" s="48"/>
      <c r="F34" s="40">
        <v>0</v>
      </c>
      <c r="G34" s="40">
        <v>0</v>
      </c>
    </row>
    <row r="35" spans="1:7" x14ac:dyDescent="0.25">
      <c r="A35" s="47" t="s">
        <v>135</v>
      </c>
      <c r="B35" s="47"/>
      <c r="C35" s="47"/>
      <c r="D35" s="47"/>
      <c r="E35" s="48"/>
      <c r="F35" s="40">
        <v>0</v>
      </c>
      <c r="G35" s="40">
        <v>0</v>
      </c>
    </row>
    <row r="36" spans="1:7" x14ac:dyDescent="0.25">
      <c r="A36" s="47" t="s">
        <v>136</v>
      </c>
      <c r="B36" s="47"/>
      <c r="C36" s="47"/>
      <c r="D36" s="47"/>
      <c r="E36" s="48"/>
      <c r="F36" s="40">
        <v>0</v>
      </c>
      <c r="G36" s="40">
        <v>0</v>
      </c>
    </row>
    <row r="37" spans="1:7" x14ac:dyDescent="0.25">
      <c r="A37" s="47" t="s">
        <v>137</v>
      </c>
      <c r="B37" s="47"/>
      <c r="C37" s="47"/>
      <c r="D37" s="47"/>
      <c r="E37" s="48"/>
      <c r="F37" s="40">
        <v>0</v>
      </c>
      <c r="G37" s="40">
        <v>0</v>
      </c>
    </row>
    <row r="38" spans="1:7" x14ac:dyDescent="0.25">
      <c r="A38" s="47" t="s">
        <v>138</v>
      </c>
      <c r="B38" s="47"/>
      <c r="C38" s="47"/>
      <c r="D38" s="47"/>
      <c r="E38" s="48"/>
      <c r="F38" s="40">
        <v>0</v>
      </c>
      <c r="G38" s="40">
        <v>0</v>
      </c>
    </row>
    <row r="39" spans="1:7" x14ac:dyDescent="0.25">
      <c r="A39" s="47" t="s">
        <v>148</v>
      </c>
      <c r="B39" s="47"/>
      <c r="C39" s="47"/>
      <c r="D39" s="47"/>
      <c r="E39" s="48"/>
      <c r="F39" s="40">
        <v>0</v>
      </c>
      <c r="G39" s="40">
        <v>0</v>
      </c>
    </row>
    <row r="40" spans="1:7" x14ac:dyDescent="0.25">
      <c r="A40" s="47" t="s">
        <v>139</v>
      </c>
      <c r="B40" s="47"/>
      <c r="C40" s="47"/>
      <c r="D40" s="47"/>
      <c r="E40" s="48"/>
      <c r="F40" s="40"/>
      <c r="G40" s="40"/>
    </row>
    <row r="41" spans="1:7" x14ac:dyDescent="0.25">
      <c r="A41" s="51" t="s">
        <v>33</v>
      </c>
      <c r="B41" s="52"/>
      <c r="C41" s="52"/>
      <c r="D41" s="52"/>
      <c r="E41" s="48"/>
      <c r="F41" s="34">
        <f>SUM(F25:F40)</f>
        <v>2130454.4</v>
      </c>
      <c r="G41" s="34">
        <f>SUM(G25:G40)</f>
        <v>103.39693701966743</v>
      </c>
    </row>
    <row r="42" spans="1:7" x14ac:dyDescent="0.25">
      <c r="A42" s="51"/>
      <c r="B42" s="52"/>
      <c r="C42" s="52"/>
      <c r="D42" s="52"/>
      <c r="E42" s="48"/>
      <c r="F42" s="40"/>
      <c r="G42" s="34"/>
    </row>
    <row r="43" spans="1:7" x14ac:dyDescent="0.25">
      <c r="A43" s="53" t="s">
        <v>140</v>
      </c>
      <c r="B43" s="54"/>
      <c r="C43" s="54"/>
      <c r="D43" s="54"/>
      <c r="E43" s="48"/>
      <c r="F43" s="40">
        <v>0</v>
      </c>
      <c r="G43" s="40">
        <v>0</v>
      </c>
    </row>
    <row r="44" spans="1:7" x14ac:dyDescent="0.25">
      <c r="A44" s="53" t="s">
        <v>36</v>
      </c>
      <c r="B44" s="54"/>
      <c r="C44" s="54"/>
      <c r="D44" s="54"/>
      <c r="E44" s="48"/>
      <c r="F44" s="40">
        <v>0</v>
      </c>
      <c r="G44" s="40">
        <v>0</v>
      </c>
    </row>
    <row r="45" spans="1:7" x14ac:dyDescent="0.25">
      <c r="A45" s="53" t="s">
        <v>141</v>
      </c>
      <c r="B45" s="54"/>
      <c r="C45" s="54"/>
      <c r="D45" s="54"/>
      <c r="E45" s="48"/>
      <c r="F45" s="40">
        <v>0</v>
      </c>
      <c r="G45" s="40">
        <v>0</v>
      </c>
    </row>
    <row r="46" spans="1:7" x14ac:dyDescent="0.25">
      <c r="A46" s="53" t="s">
        <v>142</v>
      </c>
      <c r="B46" s="54"/>
      <c r="C46" s="54"/>
      <c r="D46" s="54"/>
      <c r="E46" s="48"/>
      <c r="F46" s="40">
        <v>88432.08</v>
      </c>
      <c r="G46" s="40">
        <v>4.2918572705795501</v>
      </c>
    </row>
    <row r="47" spans="1:7" x14ac:dyDescent="0.25">
      <c r="A47" s="47" t="s">
        <v>143</v>
      </c>
      <c r="B47" s="54"/>
      <c r="C47" s="54"/>
      <c r="D47" s="54"/>
      <c r="E47" s="48"/>
      <c r="F47" s="40">
        <v>-158424.67000000001</v>
      </c>
      <c r="G47" s="40">
        <v>-7.6887942902470003</v>
      </c>
    </row>
    <row r="48" spans="1:7" x14ac:dyDescent="0.25">
      <c r="A48" s="47" t="s">
        <v>144</v>
      </c>
      <c r="B48" s="54"/>
      <c r="C48" s="54"/>
      <c r="D48" s="54"/>
      <c r="E48" s="48"/>
      <c r="F48" s="40">
        <v>0</v>
      </c>
      <c r="G48" s="40">
        <v>0</v>
      </c>
    </row>
    <row r="49" spans="1:7" x14ac:dyDescent="0.25">
      <c r="A49" s="47" t="s">
        <v>145</v>
      </c>
      <c r="B49" s="47"/>
      <c r="C49" s="47"/>
      <c r="D49" s="47"/>
      <c r="E49" s="48"/>
      <c r="F49" s="40">
        <v>0</v>
      </c>
      <c r="G49" s="40">
        <v>0</v>
      </c>
    </row>
    <row r="50" spans="1:7" x14ac:dyDescent="0.25">
      <c r="A50" s="51" t="s">
        <v>34</v>
      </c>
      <c r="B50" s="47"/>
      <c r="C50" s="47"/>
      <c r="D50" s="47"/>
      <c r="E50" s="48"/>
      <c r="F50" s="55">
        <f>SUM(F41:F49)</f>
        <v>2060461.81</v>
      </c>
      <c r="G50" s="55">
        <f>SUM(G41:G49)</f>
        <v>99.999999999999986</v>
      </c>
    </row>
    <row r="51" spans="1:7" x14ac:dyDescent="0.25">
      <c r="A51" s="47"/>
      <c r="B51" s="47"/>
      <c r="C51" s="47"/>
      <c r="D51" s="47"/>
      <c r="E51" s="48"/>
      <c r="F51" s="48"/>
      <c r="G51" s="48"/>
    </row>
    <row r="52" spans="1:7" x14ac:dyDescent="0.25">
      <c r="A52" s="43" t="s">
        <v>113</v>
      </c>
      <c r="B52" s="83">
        <v>204233.6103</v>
      </c>
      <c r="C52" s="83"/>
      <c r="D52" s="83"/>
      <c r="E52" s="83"/>
      <c r="F52" s="83"/>
      <c r="G52" s="83"/>
    </row>
    <row r="53" spans="1:7" x14ac:dyDescent="0.25">
      <c r="A53" s="43" t="s">
        <v>114</v>
      </c>
      <c r="B53" s="83">
        <v>10.088699999999999</v>
      </c>
      <c r="C53" s="83"/>
      <c r="D53" s="83"/>
      <c r="E53" s="83"/>
      <c r="F53" s="83"/>
      <c r="G53" s="83"/>
    </row>
    <row r="54" spans="1:7" x14ac:dyDescent="0.25">
      <c r="A54" s="56"/>
      <c r="B54" s="56"/>
      <c r="C54" s="56"/>
      <c r="D54" s="56"/>
      <c r="E54" s="57"/>
      <c r="F54" s="58"/>
      <c r="G54" s="59"/>
    </row>
    <row r="55" spans="1:7" x14ac:dyDescent="0.25">
      <c r="A55" s="60" t="s">
        <v>115</v>
      </c>
    </row>
    <row r="56" spans="1:7" x14ac:dyDescent="0.25">
      <c r="A56" s="61" t="s">
        <v>116</v>
      </c>
      <c r="F56" s="24" t="s">
        <v>37</v>
      </c>
    </row>
    <row r="57" spans="1:7" x14ac:dyDescent="0.25">
      <c r="F57" s="24"/>
    </row>
    <row r="58" spans="1:7" x14ac:dyDescent="0.25">
      <c r="A58" s="61" t="s">
        <v>117</v>
      </c>
      <c r="F58" s="24" t="s">
        <v>37</v>
      </c>
    </row>
    <row r="59" spans="1:7" x14ac:dyDescent="0.25">
      <c r="A59" s="60"/>
      <c r="F59" s="24"/>
    </row>
    <row r="60" spans="1:7" x14ac:dyDescent="0.25">
      <c r="A60" s="61" t="s">
        <v>118</v>
      </c>
      <c r="F60" s="63">
        <v>10.0451</v>
      </c>
    </row>
    <row r="61" spans="1:7" x14ac:dyDescent="0.25">
      <c r="A61" s="61" t="s">
        <v>119</v>
      </c>
      <c r="F61" s="63">
        <v>10.088699999999999</v>
      </c>
    </row>
    <row r="62" spans="1:7" x14ac:dyDescent="0.25">
      <c r="F62" s="63"/>
    </row>
    <row r="63" spans="1:7" x14ac:dyDescent="0.25">
      <c r="A63" s="61" t="s">
        <v>120</v>
      </c>
      <c r="F63" s="24" t="s">
        <v>37</v>
      </c>
    </row>
    <row r="64" spans="1:7" x14ac:dyDescent="0.25">
      <c r="F64" s="24"/>
    </row>
    <row r="65" spans="1:6" x14ac:dyDescent="0.25">
      <c r="A65" s="61" t="s">
        <v>121</v>
      </c>
      <c r="F65" s="24" t="s">
        <v>37</v>
      </c>
    </row>
    <row r="66" spans="1:6" x14ac:dyDescent="0.25">
      <c r="A66" s="64"/>
      <c r="F66" s="24"/>
    </row>
    <row r="67" spans="1:6" x14ac:dyDescent="0.25">
      <c r="A67" s="64"/>
      <c r="F67" s="24"/>
    </row>
  </sheetData>
  <mergeCells count="6">
    <mergeCell ref="A4:G4"/>
    <mergeCell ref="B52:G52"/>
    <mergeCell ref="B53:G53"/>
    <mergeCell ref="B20:G20"/>
    <mergeCell ref="B21:G21"/>
    <mergeCell ref="B22:G22"/>
  </mergeCells>
  <pageMargins left="0.25" right="0.25" top="0.25" bottom="0.2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5746-7FF4-4173-A704-7213E4F970BF}">
  <sheetPr>
    <pageSetUpPr fitToPage="1"/>
  </sheetPr>
  <dimension ref="A1:G31"/>
  <sheetViews>
    <sheetView zoomScaleSheetLayoutView="40" workbookViewId="0"/>
  </sheetViews>
  <sheetFormatPr defaultColWidth="9.140625" defaultRowHeight="15" x14ac:dyDescent="0.25"/>
  <cols>
    <col min="1" max="1" width="46.28515625" style="21" customWidth="1"/>
    <col min="2" max="2" width="16" style="21" customWidth="1"/>
    <col min="3" max="3" width="9.7109375" style="21" customWidth="1"/>
    <col min="4" max="4" width="28" style="21" bestFit="1" customWidth="1"/>
    <col min="5" max="5" width="15.42578125" style="22" customWidth="1"/>
    <col min="6" max="6" width="18.42578125" style="22" customWidth="1"/>
    <col min="7" max="7" width="9.7109375" style="2" customWidth="1"/>
    <col min="8" max="16384" width="9.140625" style="15"/>
  </cols>
  <sheetData>
    <row r="1" spans="1:7" s="3" customFormat="1" x14ac:dyDescent="0.25">
      <c r="A1" s="1" t="s">
        <v>45</v>
      </c>
      <c r="B1" s="1"/>
      <c r="C1" s="1"/>
      <c r="D1" s="1"/>
      <c r="E1" s="2"/>
      <c r="F1" s="82"/>
      <c r="G1" s="82"/>
    </row>
    <row r="2" spans="1:7" s="3" customFormat="1" x14ac:dyDescent="0.25">
      <c r="A2" s="1" t="s">
        <v>157</v>
      </c>
      <c r="B2" s="1"/>
      <c r="C2" s="1"/>
      <c r="D2" s="1"/>
      <c r="E2" s="82"/>
      <c r="F2" s="82"/>
      <c r="G2" s="82"/>
    </row>
    <row r="3" spans="1:7" s="3" customFormat="1" x14ac:dyDescent="0.25">
      <c r="A3" s="1" t="s">
        <v>205</v>
      </c>
      <c r="B3" s="1"/>
      <c r="C3" s="1"/>
      <c r="D3" s="1"/>
      <c r="E3" s="2"/>
      <c r="F3" s="2"/>
      <c r="G3" s="82"/>
    </row>
    <row r="4" spans="1:7" s="4" customFormat="1" x14ac:dyDescent="0.25">
      <c r="A4" s="87"/>
      <c r="B4" s="87"/>
      <c r="C4" s="87"/>
      <c r="D4" s="87"/>
      <c r="E4" s="87"/>
      <c r="F4" s="87"/>
      <c r="G4" s="87"/>
    </row>
    <row r="5" spans="1:7" s="3" customFormat="1" ht="30" x14ac:dyDescent="0.25">
      <c r="A5" s="5" t="s">
        <v>47</v>
      </c>
      <c r="B5" s="5" t="s">
        <v>48</v>
      </c>
      <c r="C5" s="5" t="s">
        <v>49</v>
      </c>
      <c r="D5" s="5" t="s">
        <v>50</v>
      </c>
      <c r="E5" s="6" t="s">
        <v>0</v>
      </c>
      <c r="F5" s="6" t="s">
        <v>51</v>
      </c>
      <c r="G5" s="6" t="s">
        <v>1</v>
      </c>
    </row>
    <row r="6" spans="1:7" s="3" customFormat="1" x14ac:dyDescent="0.25">
      <c r="A6" s="7" t="s">
        <v>106</v>
      </c>
      <c r="B6" s="8"/>
      <c r="C6" s="8"/>
      <c r="D6" s="8"/>
      <c r="E6" s="9"/>
      <c r="F6" s="10"/>
      <c r="G6" s="10"/>
    </row>
    <row r="7" spans="1:7" s="3" customFormat="1" x14ac:dyDescent="0.25">
      <c r="A7" s="8" t="s">
        <v>107</v>
      </c>
      <c r="B7" s="8"/>
      <c r="C7" s="11"/>
      <c r="D7" s="12"/>
      <c r="E7" s="9"/>
      <c r="F7" s="10"/>
      <c r="G7" s="10"/>
    </row>
    <row r="8" spans="1:7" s="3" customFormat="1" x14ac:dyDescent="0.25">
      <c r="A8" s="81" t="s">
        <v>196</v>
      </c>
      <c r="B8" s="8" t="s">
        <v>151</v>
      </c>
      <c r="C8" s="11" t="s">
        <v>109</v>
      </c>
      <c r="D8" s="12" t="s">
        <v>110</v>
      </c>
      <c r="E8" s="9">
        <v>10.518000000000001</v>
      </c>
      <c r="F8" s="10">
        <v>36326.239999999998</v>
      </c>
      <c r="G8" s="10">
        <v>40.580577932604911</v>
      </c>
    </row>
    <row r="9" spans="1:7" s="3" customFormat="1" x14ac:dyDescent="0.25">
      <c r="A9" s="81" t="s">
        <v>195</v>
      </c>
      <c r="B9" s="8" t="s">
        <v>150</v>
      </c>
      <c r="C9" s="11" t="s">
        <v>109</v>
      </c>
      <c r="D9" s="12" t="s">
        <v>110</v>
      </c>
      <c r="E9" s="9">
        <v>8.1150000000000002</v>
      </c>
      <c r="F9" s="10">
        <v>29106.98</v>
      </c>
      <c r="G9" s="10">
        <v>32.515836218468323</v>
      </c>
    </row>
    <row r="10" spans="1:7" s="3" customFormat="1" x14ac:dyDescent="0.25">
      <c r="A10" s="81" t="s">
        <v>197</v>
      </c>
      <c r="B10" s="8" t="s">
        <v>152</v>
      </c>
      <c r="C10" s="11" t="s">
        <v>109</v>
      </c>
      <c r="D10" s="12" t="s">
        <v>110</v>
      </c>
      <c r="E10" s="9">
        <v>6.5949999999999998</v>
      </c>
      <c r="F10" s="10">
        <v>16034.62</v>
      </c>
      <c r="G10" s="10">
        <v>17.912510255113258</v>
      </c>
    </row>
    <row r="11" spans="1:7" s="3" customFormat="1" x14ac:dyDescent="0.25">
      <c r="A11" s="81" t="s">
        <v>198</v>
      </c>
      <c r="B11" s="8" t="s">
        <v>153</v>
      </c>
      <c r="C11" s="11" t="s">
        <v>109</v>
      </c>
      <c r="D11" s="12" t="s">
        <v>110</v>
      </c>
      <c r="E11" s="9">
        <v>1.9279999999999999</v>
      </c>
      <c r="F11" s="10">
        <v>6032.9</v>
      </c>
      <c r="G11" s="10">
        <v>6.7394414783807006</v>
      </c>
    </row>
    <row r="12" spans="1:7" s="3" customFormat="1" x14ac:dyDescent="0.25">
      <c r="A12" s="8"/>
      <c r="B12" s="8"/>
      <c r="C12" s="8"/>
      <c r="D12" s="12"/>
      <c r="E12" s="9"/>
      <c r="F12" s="10"/>
      <c r="G12" s="10"/>
    </row>
    <row r="13" spans="1:7" s="3" customFormat="1" x14ac:dyDescent="0.25">
      <c r="A13" s="81" t="s">
        <v>199</v>
      </c>
      <c r="B13" s="8"/>
      <c r="C13" s="8"/>
      <c r="D13" s="12"/>
      <c r="E13" s="9"/>
      <c r="F13" s="10">
        <v>2015.58</v>
      </c>
      <c r="G13" s="10">
        <v>2.2516341154328057</v>
      </c>
    </row>
    <row r="14" spans="1:7" s="3" customFormat="1" x14ac:dyDescent="0.25">
      <c r="A14" s="5" t="s">
        <v>112</v>
      </c>
      <c r="B14" s="5"/>
      <c r="C14" s="5"/>
      <c r="D14" s="5"/>
      <c r="E14" s="13">
        <f>SUM(E6:E13)</f>
        <v>27.156000000000002</v>
      </c>
      <c r="F14" s="13">
        <f>SUM(F6:F13)</f>
        <v>89516.319999999992</v>
      </c>
      <c r="G14" s="13">
        <f>SUM(G6:G13)</f>
        <v>100</v>
      </c>
    </row>
    <row r="15" spans="1:7" s="3" customFormat="1" x14ac:dyDescent="0.25">
      <c r="A15" s="5"/>
      <c r="B15" s="5"/>
      <c r="C15" s="5"/>
      <c r="D15" s="5"/>
      <c r="E15" s="13"/>
      <c r="F15" s="13"/>
      <c r="G15" s="13"/>
    </row>
    <row r="16" spans="1:7" x14ac:dyDescent="0.25">
      <c r="A16" s="14" t="s">
        <v>113</v>
      </c>
      <c r="B16" s="88">
        <v>8865.8629999999994</v>
      </c>
      <c r="C16" s="88"/>
      <c r="D16" s="88"/>
      <c r="E16" s="88"/>
      <c r="F16" s="88"/>
      <c r="G16" s="88"/>
    </row>
    <row r="17" spans="1:7" x14ac:dyDescent="0.25">
      <c r="A17" s="14" t="s">
        <v>114</v>
      </c>
      <c r="B17" s="88">
        <v>10.0967</v>
      </c>
      <c r="C17" s="88"/>
      <c r="D17" s="88"/>
      <c r="E17" s="88"/>
      <c r="F17" s="88"/>
      <c r="G17" s="88"/>
    </row>
    <row r="18" spans="1:7" x14ac:dyDescent="0.25">
      <c r="A18" s="16"/>
      <c r="B18" s="16"/>
      <c r="C18" s="16"/>
      <c r="D18" s="16"/>
      <c r="E18" s="17"/>
      <c r="F18" s="18"/>
      <c r="G18" s="19"/>
    </row>
    <row r="19" spans="1:7" x14ac:dyDescent="0.25">
      <c r="A19" s="20" t="s">
        <v>115</v>
      </c>
    </row>
    <row r="20" spans="1:7" x14ac:dyDescent="0.25">
      <c r="A20" s="21" t="s">
        <v>116</v>
      </c>
      <c r="F20" s="2" t="s">
        <v>37</v>
      </c>
    </row>
    <row r="21" spans="1:7" x14ac:dyDescent="0.25">
      <c r="F21" s="2"/>
    </row>
    <row r="22" spans="1:7" x14ac:dyDescent="0.25">
      <c r="A22" s="21" t="s">
        <v>117</v>
      </c>
      <c r="F22" s="2" t="s">
        <v>37</v>
      </c>
    </row>
    <row r="23" spans="1:7" x14ac:dyDescent="0.25">
      <c r="A23" s="20"/>
      <c r="F23" s="2"/>
    </row>
    <row r="24" spans="1:7" x14ac:dyDescent="0.25">
      <c r="A24" s="21" t="s">
        <v>118</v>
      </c>
      <c r="F24" s="23">
        <v>10.0459</v>
      </c>
    </row>
    <row r="25" spans="1:7" x14ac:dyDescent="0.25">
      <c r="A25" s="21" t="s">
        <v>119</v>
      </c>
      <c r="F25" s="23">
        <v>10.0967</v>
      </c>
    </row>
    <row r="26" spans="1:7" x14ac:dyDescent="0.25">
      <c r="F26" s="23"/>
    </row>
    <row r="27" spans="1:7" x14ac:dyDescent="0.25">
      <c r="A27" s="21" t="s">
        <v>120</v>
      </c>
      <c r="F27" s="2" t="s">
        <v>37</v>
      </c>
    </row>
    <row r="28" spans="1:7" x14ac:dyDescent="0.25">
      <c r="F28" s="2"/>
    </row>
    <row r="29" spans="1:7" x14ac:dyDescent="0.25">
      <c r="A29" s="21" t="s">
        <v>121</v>
      </c>
      <c r="F29" s="2" t="s">
        <v>37</v>
      </c>
    </row>
    <row r="30" spans="1:7" x14ac:dyDescent="0.25">
      <c r="F30" s="2"/>
    </row>
    <row r="31" spans="1:7" x14ac:dyDescent="0.25">
      <c r="F31" s="2"/>
    </row>
  </sheetData>
  <mergeCells count="3">
    <mergeCell ref="A4:G4"/>
    <mergeCell ref="B16:G16"/>
    <mergeCell ref="B17:G17"/>
  </mergeCells>
  <pageMargins left="1" right="0.7" top="0.42" bottom="0.5" header="0.3" footer="0.3"/>
  <pageSetup paperSize="9" scale="4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Scheme E - Tier I</vt:lpstr>
      <vt:lpstr>Scheme C - Tier I</vt:lpstr>
      <vt:lpstr>Scheme G - Tier I</vt:lpstr>
      <vt:lpstr>Scheme A - Tier I</vt:lpstr>
      <vt:lpstr>Scheme E - Tier II</vt:lpstr>
      <vt:lpstr>Scheme C - Tier II</vt:lpstr>
      <vt:lpstr>Scheme G - Tier II</vt:lpstr>
      <vt:lpstr>Scheme NPS TTS-II</vt:lpstr>
      <vt:lpstr>'Scheme NPS TTS-II'!Print_Area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Shankar Thorat</dc:creator>
  <cp:lastModifiedBy>Shyamkumar Suresh Gupta</cp:lastModifiedBy>
  <dcterms:created xsi:type="dcterms:W3CDTF">2023-05-09T06:08:38Z</dcterms:created>
  <dcterms:modified xsi:type="dcterms:W3CDTF">2023-06-16T11:34:40Z</dcterms:modified>
</cp:coreProperties>
</file>